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city.kamaishi.iwate.jp\f000\F254_高齢介護福祉課\R06_F254_高齢介護福祉課\【給付費・交付金関係】\補助金・交付金・基金\インセンティブ交付金\ホームページ掲載\"/>
    </mc:Choice>
  </mc:AlternateContent>
  <xr:revisionPtr revIDLastSave="0" documentId="13_ncr:1_{0A2CB3D7-E266-4E6A-8EAC-96720A5472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釜石市" sheetId="15" r:id="rId1"/>
  </sheets>
  <definedNames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>#REF!</definedName>
    <definedName name="市町村名">#REF!,#REF!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V10" i="15" l="1"/>
  <c r="LP10" i="15" l="1"/>
  <c r="LR10" i="15" l="1"/>
  <c r="LY10" i="15"/>
  <c r="LM10" i="15"/>
  <c r="MA10" i="15" l="1"/>
  <c r="MH10" i="15"/>
  <c r="LQ10" i="15" l="1"/>
  <c r="LZ10" i="15" l="1"/>
  <c r="MI10" i="15" l="1"/>
  <c r="MJ10" i="15" l="1"/>
  <c r="ME10" i="15" l="1"/>
  <c r="MK10" i="15" s="1"/>
  <c r="MF10" i="15" l="1"/>
  <c r="LW10" i="15" l="1"/>
  <c r="ML10" i="15" l="1"/>
</calcChain>
</file>

<file path=xl/sharedStrings.xml><?xml version="1.0" encoding="utf-8"?>
<sst xmlns="http://schemas.openxmlformats.org/spreadsheetml/2006/main" count="472" uniqueCount="116">
  <si>
    <t>　</t>
    <phoneticPr fontId="2"/>
  </si>
  <si>
    <t>釜石市</t>
  </si>
  <si>
    <t>配点</t>
    <rPh sb="0" eb="2">
      <t>ハイテン</t>
    </rPh>
    <phoneticPr fontId="5"/>
  </si>
  <si>
    <t>保険者機能強化推進交付金</t>
    <rPh sb="0" eb="12">
      <t>スイシン</t>
    </rPh>
    <phoneticPr fontId="2"/>
  </si>
  <si>
    <t>目標Ⅰ　持続可能な地域のあるべき姿をかたちにする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</si>
  <si>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</si>
  <si>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</si>
  <si>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</si>
  <si>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</si>
  <si>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</si>
  <si>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</si>
  <si>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</si>
  <si>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</si>
  <si>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</si>
  <si>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</si>
  <si>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</si>
  <si>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目標Ⅱ　公正・公平な給付を行う体制を構築する</t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</si>
  <si>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</si>
  <si>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</si>
  <si>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</si>
  <si>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目標Ⅲ　介護人材の確保その他のサービス提供基盤の整備を推進する</t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</si>
  <si>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</si>
  <si>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</si>
  <si>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</si>
  <si>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目標Ⅳ　高齢者がその状況に応じて可能な限り自立した日常生活を営む</t>
    <phoneticPr fontId="2"/>
  </si>
  <si>
    <t>Ⅳ
合計</t>
    <rPh sb="2" eb="4">
      <t>ゴウケイ</t>
    </rPh>
    <phoneticPr fontId="2"/>
  </si>
  <si>
    <t>推進合計</t>
    <rPh sb="0" eb="2">
      <t>スイシン</t>
    </rPh>
    <rPh sb="2" eb="4">
      <t>ゴウケイ</t>
    </rPh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</si>
  <si>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</si>
  <si>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</si>
  <si>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成果指標群</t>
    <phoneticPr fontId="2"/>
  </si>
  <si>
    <t>オ</t>
    <phoneticPr fontId="2"/>
  </si>
  <si>
    <t>⑤</t>
    <phoneticPr fontId="2"/>
  </si>
  <si>
    <t>目標Ⅳ　高齢者がその状況に応じて可能な限り自立した日常生活を営む</t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</si>
  <si>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</si>
  <si>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</si>
  <si>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</si>
  <si>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目標Ⅰｰ（ⅰ）体制・取組指標群</t>
    <rPh sb="0" eb="2">
      <t>モクヒョウ</t>
    </rPh>
    <phoneticPr fontId="2"/>
  </si>
  <si>
    <t>目標Ⅰｰ（ⅱ）活動指標群</t>
    <phoneticPr fontId="2"/>
  </si>
  <si>
    <t>目標Ⅱｰ（ⅰ）体制・取組指標群</t>
    <phoneticPr fontId="2"/>
  </si>
  <si>
    <t>目標Ⅱｰ（ⅱ）活動指標群</t>
    <phoneticPr fontId="2"/>
  </si>
  <si>
    <t>目標Ⅲｰ（ⅰ）体制・取組指標群</t>
    <phoneticPr fontId="2"/>
  </si>
  <si>
    <t>目標Ⅲｰ（ⅱ）活動指標群</t>
    <phoneticPr fontId="2"/>
  </si>
  <si>
    <t>目標Ⅳｰ成果指標群</t>
    <phoneticPr fontId="2"/>
  </si>
  <si>
    <t>目標Ⅰｰ（ⅰ）体制・取組指標群</t>
    <phoneticPr fontId="2"/>
  </si>
  <si>
    <t>○</t>
  </si>
  <si>
    <t>R5評価指標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5"/>
  </si>
  <si>
    <t>人口（人）
（R5.1.1現在住民基本台帳データ）</t>
    <rPh sb="0" eb="2">
      <t>ジンコウ</t>
    </rPh>
    <rPh sb="3" eb="4">
      <t>ニン</t>
    </rPh>
    <phoneticPr fontId="5"/>
  </si>
  <si>
    <t>第１号被保険者数（人）
（R5.3.31現在住民基本台帳データ）</t>
    <rPh sb="9" eb="10">
      <t>ニン</t>
    </rPh>
    <rPh sb="21" eb="23">
      <t>ゲンザイ</t>
    </rPh>
    <phoneticPr fontId="5"/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</si>
  <si>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5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</si>
  <si>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</si>
  <si>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</si>
  <si>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</si>
  <si>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</si>
  <si>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</si>
  <si>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</si>
  <si>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</si>
  <si>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</si>
  <si>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</si>
  <si>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</si>
  <si>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</si>
  <si>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</si>
  <si>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</si>
  <si>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</si>
  <si>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</si>
  <si>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</si>
  <si>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</si>
  <si>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</si>
  <si>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</si>
  <si>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</si>
  <si>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</si>
  <si>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</si>
  <si>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</si>
  <si>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</si>
  <si>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</si>
  <si>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</si>
  <si>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</si>
  <si>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</si>
  <si>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</si>
  <si>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</si>
  <si>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</si>
  <si>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</si>
  <si>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</si>
  <si>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</si>
  <si>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認知症初期集中支援チームの活動状況</t>
    <rPh sb="0" eb="3">
      <t>ニンチショウ</t>
    </rPh>
    <rPh sb="3" eb="5">
      <t>ショキ</t>
    </rPh>
    <rPh sb="5" eb="7">
      <t>シュウチュウ</t>
    </rPh>
    <rPh sb="7" eb="9">
      <t>シエン</t>
    </rPh>
    <rPh sb="13" eb="15">
      <t>カツドウ</t>
    </rPh>
    <rPh sb="15" eb="17">
      <t>ジョウキョウ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</si>
  <si>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</si>
  <si>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認知症サポーター等を活用した地域支援体制の構築</t>
    <rPh sb="0" eb="2">
      <t>ニンチ</t>
    </rPh>
    <rPh sb="2" eb="3">
      <t>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</si>
  <si>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</si>
  <si>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</si>
  <si>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</si>
  <si>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</si>
  <si>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</si>
  <si>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</si>
  <si>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</si>
  <si>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</si>
  <si>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</si>
  <si>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</si>
  <si>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</si>
  <si>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</si>
  <si>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今年度順位</t>
    <rPh sb="0" eb="3">
      <t>コンネンド</t>
    </rPh>
    <rPh sb="3" eb="5">
      <t>ジュンイ</t>
    </rPh>
    <phoneticPr fontId="2"/>
  </si>
  <si>
    <t>基準額算定</t>
    <rPh sb="0" eb="3">
      <t>キジュンガク</t>
    </rPh>
    <rPh sb="3" eb="5">
      <t>サンテイ</t>
    </rPh>
    <phoneticPr fontId="2"/>
  </si>
  <si>
    <t>推　進　交　付　金</t>
    <rPh sb="0" eb="1">
      <t>スイ</t>
    </rPh>
    <rPh sb="2" eb="3">
      <t>ススム</t>
    </rPh>
    <rPh sb="4" eb="5">
      <t>コウ</t>
    </rPh>
    <rPh sb="6" eb="7">
      <t>ツケ</t>
    </rPh>
    <rPh sb="8" eb="9">
      <t>キン</t>
    </rPh>
    <phoneticPr fontId="16"/>
  </si>
  <si>
    <t>支　援　交　付　金</t>
    <rPh sb="0" eb="1">
      <t>シ</t>
    </rPh>
    <rPh sb="2" eb="3">
      <t>エン</t>
    </rPh>
    <rPh sb="4" eb="5">
      <t>コウ</t>
    </rPh>
    <rPh sb="6" eb="7">
      <t>ツケ</t>
    </rPh>
    <rPh sb="8" eb="9">
      <t>キン</t>
    </rPh>
    <phoneticPr fontId="16"/>
  </si>
  <si>
    <t>推 進 交 付 金 ＋ 支 援 交 付 金</t>
    <rPh sb="0" eb="1">
      <t>スイ</t>
    </rPh>
    <rPh sb="2" eb="3">
      <t>ススム</t>
    </rPh>
    <rPh sb="4" eb="5">
      <t>コウ</t>
    </rPh>
    <rPh sb="6" eb="7">
      <t>ツケ</t>
    </rPh>
    <rPh sb="8" eb="9">
      <t>カネ</t>
    </rPh>
    <rPh sb="12" eb="13">
      <t>シ</t>
    </rPh>
    <rPh sb="14" eb="15">
      <t>エン</t>
    </rPh>
    <rPh sb="16" eb="17">
      <t>コウ</t>
    </rPh>
    <rPh sb="18" eb="19">
      <t>ツケ</t>
    </rPh>
    <rPh sb="20" eb="21">
      <t>キン</t>
    </rPh>
    <phoneticPr fontId="16"/>
  </si>
  <si>
    <t>得点率</t>
    <rPh sb="0" eb="3">
      <t>トクテンリツ</t>
    </rPh>
    <phoneticPr fontId="16"/>
  </si>
  <si>
    <t>得点順位</t>
    <rPh sb="0" eb="2">
      <t>トクテン</t>
    </rPh>
    <rPh sb="2" eb="4">
      <t>ジュンイ</t>
    </rPh>
    <phoneticPr fontId="16"/>
  </si>
  <si>
    <t>交付見込額（案）
順位</t>
  </si>
  <si>
    <t>交付見込額（案）
順位</t>
    <rPh sb="0" eb="2">
      <t>コウフ</t>
    </rPh>
    <rPh sb="2" eb="4">
      <t>ミコ</t>
    </rPh>
    <rPh sb="4" eb="5">
      <t>ガク</t>
    </rPh>
    <rPh sb="6" eb="7">
      <t>アン</t>
    </rPh>
    <rPh sb="9" eb="11">
      <t>ジュンイ</t>
    </rPh>
    <phoneticPr fontId="2"/>
  </si>
  <si>
    <t>得点</t>
    <rPh sb="0" eb="2">
      <t>トクテン</t>
    </rPh>
    <phoneticPr fontId="2"/>
  </si>
  <si>
    <t>評価結果に基づく配分額
令和６年度
交付見込額
（案）
（千円）</t>
    <rPh sb="12" eb="14">
      <t>レイワ</t>
    </rPh>
    <rPh sb="15" eb="17">
      <t>ネンド</t>
    </rPh>
    <rPh sb="18" eb="20">
      <t>コウフ</t>
    </rPh>
    <rPh sb="20" eb="22">
      <t>ミコ</t>
    </rPh>
    <rPh sb="22" eb="23">
      <t>ガク</t>
    </rPh>
    <rPh sb="25" eb="26">
      <t>アン</t>
    </rPh>
    <rPh sb="29" eb="31">
      <t>センエン</t>
    </rPh>
    <phoneticPr fontId="2"/>
  </si>
  <si>
    <t>令和６年度
市町村
（単位：
千円）</t>
    <rPh sb="6" eb="9">
      <t>シチョウソン</t>
    </rPh>
    <rPh sb="12" eb="14">
      <t>タンイ</t>
    </rPh>
    <rPh sb="16" eb="18">
      <t>センエン</t>
    </rPh>
    <phoneticPr fontId="16"/>
  </si>
  <si>
    <t>令和６年度交付見込額（案）</t>
    <phoneticPr fontId="2"/>
  </si>
  <si>
    <t>激変緩和措置</t>
    <rPh sb="0" eb="6">
      <t>ゲキヘンカンワソチ</t>
    </rPh>
    <phoneticPr fontId="2"/>
  </si>
  <si>
    <t>追加配分枠</t>
    <rPh sb="0" eb="5">
      <t>ツイカハイブンワク</t>
    </rPh>
    <phoneticPr fontId="2"/>
  </si>
  <si>
    <t>基本配分枠等</t>
    <phoneticPr fontId="2"/>
  </si>
  <si>
    <t>※「基本配分枠」「追加配分枠」「激変緩和措置」により生じた
余剰を含む</t>
    <phoneticPr fontId="2"/>
  </si>
  <si>
    <t>■令和６年度保険者機能強化推進交付金・介護保険保険者努力支援交付金（市町村分）評価指標に係る該当状況調査票集計表（推進+支援）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7" eb="8">
      <t>カカ</t>
    </rPh>
    <rPh sb="9" eb="11">
      <t>ガイトウ</t>
    </rPh>
    <rPh sb="11" eb="13">
      <t>ジョウキョウ</t>
    </rPh>
    <rPh sb="13" eb="16">
      <t>チョウサヒョウ</t>
    </rPh>
    <rPh sb="16" eb="19">
      <t>シュウケイヒョウ</t>
    </rPh>
    <rPh sb="20" eb="22">
      <t>スイシン</t>
    </rPh>
    <rPh sb="23" eb="25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</si>
</sst>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81" formatCode="0.0%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8"/>
      <color theme="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5" borderId="0" xfId="0" applyFont="1" applyFill="1">
      <alignment vertical="center"/>
    </xf>
    <xf numFmtId="176" fontId="4" fillId="4" borderId="3" xfId="3" applyNumberFormat="1" applyFont="1" applyFill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177" fontId="9" fillId="8" borderId="3" xfId="0" applyNumberFormat="1" applyFont="1" applyFill="1" applyBorder="1" applyAlignment="1">
      <alignment horizontal="center" vertical="center" wrapText="1"/>
    </xf>
    <xf numFmtId="177" fontId="9" fillId="9" borderId="3" xfId="0" applyNumberFormat="1" applyFont="1" applyFill="1" applyBorder="1" applyAlignment="1">
      <alignment horizontal="center" vertical="center"/>
    </xf>
    <xf numFmtId="177" fontId="9" fillId="10" borderId="3" xfId="0" applyNumberFormat="1" applyFont="1" applyFill="1" applyBorder="1" applyAlignment="1">
      <alignment horizontal="center" vertical="center"/>
    </xf>
    <xf numFmtId="0" fontId="12" fillId="5" borderId="0" xfId="0" applyFont="1" applyFill="1">
      <alignment vertical="center"/>
    </xf>
    <xf numFmtId="177" fontId="9" fillId="7" borderId="3" xfId="0" applyNumberFormat="1" applyFont="1" applyFill="1" applyBorder="1" applyAlignment="1">
      <alignment horizontal="center" vertical="center"/>
    </xf>
    <xf numFmtId="0" fontId="14" fillId="4" borderId="3" xfId="3" applyFont="1" applyFill="1" applyBorder="1" applyAlignment="1" applyProtection="1">
      <alignment horizontal="center" vertical="center"/>
    </xf>
    <xf numFmtId="0" fontId="11" fillId="5" borderId="0" xfId="0" applyFont="1" applyFill="1">
      <alignment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6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38" fontId="4" fillId="4" borderId="3" xfId="10" applyFont="1" applyFill="1" applyBorder="1" applyAlignment="1" applyProtection="1">
      <alignment horizontal="center" vertical="center" shrinkToFit="1"/>
    </xf>
    <xf numFmtId="38" fontId="4" fillId="4" borderId="11" xfId="10" applyFont="1" applyFill="1" applyBorder="1" applyAlignment="1" applyProtection="1">
      <alignment horizontal="center" vertical="center" shrinkToFit="1"/>
    </xf>
    <xf numFmtId="38" fontId="14" fillId="4" borderId="3" xfId="10" applyFont="1" applyFill="1" applyBorder="1" applyAlignment="1" applyProtection="1">
      <alignment horizontal="center" vertical="center"/>
    </xf>
    <xf numFmtId="0" fontId="10" fillId="5" borderId="0" xfId="0" applyFont="1" applyFill="1" applyAlignment="1">
      <alignment vertical="center" shrinkToFit="1"/>
    </xf>
    <xf numFmtId="38" fontId="10" fillId="0" borderId="0" xfId="10" applyFont="1">
      <alignment vertical="center"/>
    </xf>
    <xf numFmtId="38" fontId="11" fillId="0" borderId="3" xfId="10" applyFont="1" applyBorder="1">
      <alignment vertical="center"/>
    </xf>
    <xf numFmtId="0" fontId="1" fillId="0" borderId="0" xfId="1">
      <alignment vertical="center"/>
    </xf>
    <xf numFmtId="38" fontId="1" fillId="0" borderId="0" xfId="10" applyFill="1">
      <alignment vertical="center"/>
    </xf>
    <xf numFmtId="0" fontId="4" fillId="16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38" fontId="14" fillId="12" borderId="3" xfId="10" applyFont="1" applyFill="1" applyBorder="1" applyAlignment="1" applyProtection="1">
      <alignment horizontal="center" vertical="center"/>
    </xf>
    <xf numFmtId="38" fontId="4" fillId="12" borderId="3" xfId="10" applyFont="1" applyFill="1" applyBorder="1" applyAlignment="1" applyProtection="1">
      <alignment horizontal="center" vertical="center"/>
    </xf>
    <xf numFmtId="181" fontId="4" fillId="14" borderId="3" xfId="10" applyNumberFormat="1" applyFont="1" applyFill="1" applyBorder="1" applyAlignment="1" applyProtection="1">
      <alignment horizontal="center" vertical="center"/>
    </xf>
    <xf numFmtId="38" fontId="4" fillId="14" borderId="3" xfId="10" applyFont="1" applyFill="1" applyBorder="1" applyAlignment="1" applyProtection="1">
      <alignment horizontal="center" vertical="center"/>
    </xf>
    <xf numFmtId="38" fontId="14" fillId="14" borderId="3" xfId="10" applyFont="1" applyFill="1" applyBorder="1" applyAlignment="1" applyProtection="1">
      <alignment horizontal="center" vertical="center"/>
    </xf>
    <xf numFmtId="181" fontId="4" fillId="16" borderId="3" xfId="12" applyNumberFormat="1" applyFont="1" applyFill="1" applyBorder="1" applyAlignment="1" applyProtection="1">
      <alignment horizontal="center" vertical="center"/>
    </xf>
    <xf numFmtId="181" fontId="4" fillId="12" borderId="3" xfId="12" applyNumberFormat="1" applyFont="1" applyFill="1" applyBorder="1" applyAlignment="1" applyProtection="1">
      <alignment horizontal="center" vertical="center"/>
    </xf>
    <xf numFmtId="38" fontId="14" fillId="16" borderId="3" xfId="1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vertical="center" wrapText="1" shrinkToFit="1"/>
    </xf>
    <xf numFmtId="0" fontId="4" fillId="12" borderId="7" xfId="0" applyFont="1" applyFill="1" applyBorder="1" applyAlignment="1">
      <alignment vertical="center" wrapText="1" shrinkToFit="1"/>
    </xf>
    <xf numFmtId="38" fontId="4" fillId="0" borderId="0" xfId="10" applyFont="1" applyFill="1">
      <alignment vertical="center"/>
    </xf>
    <xf numFmtId="0" fontId="10" fillId="0" borderId="0" xfId="1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4" fillId="4" borderId="11" xfId="3" applyFont="1" applyFill="1" applyBorder="1" applyAlignment="1" applyProtection="1">
      <alignment horizontal="center" vertical="center"/>
    </xf>
    <xf numFmtId="0" fontId="14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1" fillId="0" borderId="0" xfId="1" applyFill="1">
      <alignment vertical="center"/>
    </xf>
    <xf numFmtId="0" fontId="4" fillId="3" borderId="3" xfId="3" applyFont="1" applyFill="1" applyBorder="1" applyAlignment="1" applyProtection="1">
      <alignment horizontal="center" vertical="center" shrinkToFit="1"/>
    </xf>
    <xf numFmtId="38" fontId="4" fillId="16" borderId="5" xfId="1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38" fontId="4" fillId="12" borderId="5" xfId="10" applyFont="1" applyFill="1" applyBorder="1" applyAlignment="1" applyProtection="1">
      <alignment horizontal="center" vertical="center"/>
    </xf>
    <xf numFmtId="38" fontId="4" fillId="14" borderId="9" xfId="10" applyFont="1" applyFill="1" applyBorder="1" applyAlignment="1" applyProtection="1">
      <alignment horizontal="center" vertical="center"/>
    </xf>
    <xf numFmtId="38" fontId="14" fillId="16" borderId="9" xfId="10" applyFont="1" applyFill="1" applyBorder="1" applyAlignment="1" applyProtection="1">
      <alignment horizontal="center" vertical="center"/>
    </xf>
    <xf numFmtId="0" fontId="4" fillId="12" borderId="6" xfId="0" applyFont="1" applyFill="1" applyBorder="1" applyAlignment="1">
      <alignment vertical="center" wrapText="1" shrinkToFit="1"/>
    </xf>
    <xf numFmtId="0" fontId="22" fillId="0" borderId="0" xfId="1" applyFont="1" applyBorder="1" applyAlignment="1" applyProtection="1">
      <alignment vertical="center"/>
    </xf>
    <xf numFmtId="0" fontId="4" fillId="16" borderId="6" xfId="0" applyFont="1" applyFill="1" applyBorder="1" applyAlignment="1">
      <alignment vertical="center" wrapText="1" shrinkToFit="1"/>
    </xf>
    <xf numFmtId="0" fontId="18" fillId="15" borderId="5" xfId="0" applyFont="1" applyFill="1" applyBorder="1" applyAlignment="1">
      <alignment horizontal="left" vertical="center"/>
    </xf>
    <xf numFmtId="0" fontId="18" fillId="15" borderId="4" xfId="0" applyFont="1" applyFill="1" applyBorder="1" applyAlignment="1">
      <alignment horizontal="left" vertical="center"/>
    </xf>
    <xf numFmtId="0" fontId="20" fillId="15" borderId="4" xfId="0" applyFont="1" applyFill="1" applyBorder="1" applyAlignment="1">
      <alignment horizontal="left" vertical="center"/>
    </xf>
    <xf numFmtId="0" fontId="18" fillId="15" borderId="9" xfId="0" applyFont="1" applyFill="1" applyBorder="1" applyAlignment="1">
      <alignment horizontal="left" vertical="center"/>
    </xf>
    <xf numFmtId="0" fontId="10" fillId="0" borderId="3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6" borderId="3" xfId="0" applyFont="1" applyFill="1" applyBorder="1">
      <alignment vertical="center"/>
    </xf>
    <xf numFmtId="0" fontId="10" fillId="8" borderId="3" xfId="0" applyFont="1" applyFill="1" applyBorder="1">
      <alignment vertical="center"/>
    </xf>
    <xf numFmtId="0" fontId="10" fillId="7" borderId="3" xfId="0" applyFont="1" applyFill="1" applyBorder="1">
      <alignment vertical="center"/>
    </xf>
    <xf numFmtId="0" fontId="10" fillId="13" borderId="3" xfId="0" applyFont="1" applyFill="1" applyBorder="1">
      <alignment vertical="center"/>
    </xf>
    <xf numFmtId="0" fontId="10" fillId="9" borderId="3" xfId="0" applyFont="1" applyFill="1" applyBorder="1">
      <alignment vertical="center"/>
    </xf>
    <xf numFmtId="0" fontId="10" fillId="11" borderId="3" xfId="0" applyFont="1" applyFill="1" applyBorder="1">
      <alignment vertical="center"/>
    </xf>
    <xf numFmtId="0" fontId="4" fillId="12" borderId="7" xfId="0" applyFont="1" applyFill="1" applyBorder="1" applyAlignment="1">
      <alignment horizontal="center" vertical="center" wrapText="1" shrinkToFit="1"/>
    </xf>
    <xf numFmtId="0" fontId="21" fillId="12" borderId="7" xfId="0" applyFont="1" applyFill="1" applyBorder="1" applyAlignment="1">
      <alignment horizontal="center" vertical="center" wrapText="1" shrinkToFit="1"/>
    </xf>
    <xf numFmtId="0" fontId="21" fillId="12" borderId="8" xfId="0" applyFont="1" applyFill="1" applyBorder="1" applyAlignment="1">
      <alignment horizontal="center" vertical="center" wrapText="1" shrinkToFit="1"/>
    </xf>
    <xf numFmtId="0" fontId="4" fillId="16" borderId="7" xfId="0" applyFont="1" applyFill="1" applyBorder="1" applyAlignment="1">
      <alignment horizontal="center" vertical="center" wrapText="1" shrinkToFit="1"/>
    </xf>
    <xf numFmtId="0" fontId="21" fillId="16" borderId="7" xfId="0" applyFont="1" applyFill="1" applyBorder="1" applyAlignment="1">
      <alignment horizontal="center" vertical="center" wrapText="1" shrinkToFit="1"/>
    </xf>
    <xf numFmtId="0" fontId="21" fillId="16" borderId="8" xfId="0" applyFont="1" applyFill="1" applyBorder="1" applyAlignment="1">
      <alignment horizontal="center" vertical="center" wrapText="1" shrinkToFit="1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0" fontId="4" fillId="6" borderId="9" xfId="0" applyFont="1" applyFill="1" applyBorder="1" applyAlignment="1">
      <alignment horizontal="center" vertical="center" shrinkToFit="1"/>
    </xf>
    <xf numFmtId="0" fontId="11" fillId="10" borderId="9" xfId="0" applyFont="1" applyFill="1" applyBorder="1" applyAlignment="1">
      <alignment horizontal="center" vertical="center" textRotation="255"/>
    </xf>
    <xf numFmtId="0" fontId="11" fillId="10" borderId="3" xfId="0" applyFont="1" applyFill="1" applyBorder="1" applyAlignment="1">
      <alignment horizontal="center" vertical="center" textRotation="255"/>
    </xf>
    <xf numFmtId="38" fontId="11" fillId="0" borderId="3" xfId="10" applyFont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49" fontId="14" fillId="14" borderId="6" xfId="0" applyNumberFormat="1" applyFont="1" applyFill="1" applyBorder="1" applyAlignment="1">
      <alignment horizontal="center" vertical="center" wrapText="1"/>
    </xf>
    <xf numFmtId="49" fontId="14" fillId="14" borderId="7" xfId="0" applyNumberFormat="1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 shrinkToFit="1"/>
    </xf>
    <xf numFmtId="0" fontId="14" fillId="12" borderId="7" xfId="0" applyFont="1" applyFill="1" applyBorder="1" applyAlignment="1">
      <alignment horizontal="center" vertical="center" wrapText="1" shrinkToFit="1"/>
    </xf>
    <xf numFmtId="0" fontId="14" fillId="12" borderId="8" xfId="0" applyFont="1" applyFill="1" applyBorder="1" applyAlignment="1">
      <alignment horizontal="center" vertical="center" wrapText="1" shrinkToFit="1"/>
    </xf>
    <xf numFmtId="38" fontId="4" fillId="12" borderId="17" xfId="10" applyFont="1" applyFill="1" applyBorder="1" applyAlignment="1">
      <alignment horizontal="center" vertical="center" wrapText="1" shrinkToFit="1"/>
    </xf>
    <xf numFmtId="38" fontId="4" fillId="12" borderId="13" xfId="10" applyFont="1" applyFill="1" applyBorder="1" applyAlignment="1">
      <alignment horizontal="center" vertical="center" wrapText="1" shrinkToFit="1"/>
    </xf>
    <xf numFmtId="38" fontId="4" fillId="12" borderId="16" xfId="10" applyFont="1" applyFill="1" applyBorder="1" applyAlignment="1">
      <alignment horizontal="center" vertical="center" wrapText="1" shrinkToFit="1"/>
    </xf>
    <xf numFmtId="0" fontId="4" fillId="12" borderId="6" xfId="0" applyFont="1" applyFill="1" applyBorder="1" applyAlignment="1">
      <alignment horizontal="center" vertical="center" wrapText="1" shrinkToFit="1"/>
    </xf>
    <xf numFmtId="0" fontId="4" fillId="12" borderId="8" xfId="0" applyFont="1" applyFill="1" applyBorder="1" applyAlignment="1">
      <alignment horizontal="center" vertical="center" wrapText="1" shrinkToFit="1"/>
    </xf>
    <xf numFmtId="0" fontId="14" fillId="12" borderId="10" xfId="0" applyFont="1" applyFill="1" applyBorder="1" applyAlignment="1">
      <alignment horizontal="center" vertical="center" wrapText="1" shrinkToFit="1"/>
    </xf>
    <xf numFmtId="0" fontId="14" fillId="12" borderId="12" xfId="0" applyFont="1" applyFill="1" applyBorder="1" applyAlignment="1">
      <alignment horizontal="center" vertical="center" wrapText="1" shrinkToFit="1"/>
    </xf>
    <xf numFmtId="0" fontId="14" fillId="12" borderId="15" xfId="0" applyFont="1" applyFill="1" applyBorder="1" applyAlignment="1">
      <alignment horizontal="center" vertical="center" wrapText="1" shrinkToFit="1"/>
    </xf>
    <xf numFmtId="0" fontId="14" fillId="16" borderId="10" xfId="0" applyFont="1" applyFill="1" applyBorder="1" applyAlignment="1">
      <alignment horizontal="center" vertical="center" shrinkToFit="1"/>
    </xf>
    <xf numFmtId="0" fontId="14" fillId="16" borderId="12" xfId="0" applyFont="1" applyFill="1" applyBorder="1" applyAlignment="1">
      <alignment horizontal="center" vertical="center" shrinkToFit="1"/>
    </xf>
    <xf numFmtId="0" fontId="14" fillId="16" borderId="15" xfId="0" applyFont="1" applyFill="1" applyBorder="1" applyAlignment="1">
      <alignment horizontal="center" vertical="center" shrinkToFit="1"/>
    </xf>
    <xf numFmtId="0" fontId="4" fillId="16" borderId="6" xfId="0" applyFont="1" applyFill="1" applyBorder="1" applyAlignment="1">
      <alignment horizontal="center" vertical="center" wrapText="1" shrinkToFit="1"/>
    </xf>
    <xf numFmtId="0" fontId="4" fillId="16" borderId="8" xfId="0" applyFont="1" applyFill="1" applyBorder="1" applyAlignment="1">
      <alignment horizontal="center" vertical="center" wrapText="1" shrinkToFit="1"/>
    </xf>
    <xf numFmtId="0" fontId="14" fillId="16" borderId="6" xfId="0" applyFont="1" applyFill="1" applyBorder="1" applyAlignment="1">
      <alignment horizontal="center" vertical="center" wrapText="1" shrinkToFit="1"/>
    </xf>
    <xf numFmtId="0" fontId="14" fillId="16" borderId="7" xfId="0" applyFont="1" applyFill="1" applyBorder="1" applyAlignment="1">
      <alignment horizontal="center" vertical="center" wrapText="1" shrinkToFit="1"/>
    </xf>
    <xf numFmtId="0" fontId="14" fillId="16" borderId="8" xfId="0" applyFont="1" applyFill="1" applyBorder="1" applyAlignment="1">
      <alignment horizontal="center" vertical="center" wrapText="1" shrinkToFit="1"/>
    </xf>
    <xf numFmtId="38" fontId="4" fillId="16" borderId="17" xfId="10" applyFont="1" applyFill="1" applyBorder="1" applyAlignment="1">
      <alignment horizontal="center" vertical="center" wrapText="1" shrinkToFit="1"/>
    </xf>
    <xf numFmtId="38" fontId="4" fillId="16" borderId="13" xfId="10" applyFont="1" applyFill="1" applyBorder="1" applyAlignment="1">
      <alignment horizontal="center" vertical="center" wrapText="1" shrinkToFit="1"/>
    </xf>
    <xf numFmtId="38" fontId="4" fillId="16" borderId="16" xfId="10" applyFont="1" applyFill="1" applyBorder="1" applyAlignment="1">
      <alignment horizontal="center" vertical="center" wrapText="1" shrinkToFit="1"/>
    </xf>
    <xf numFmtId="0" fontId="4" fillId="14" borderId="10" xfId="0" applyFont="1" applyFill="1" applyBorder="1" applyAlignment="1">
      <alignment horizontal="center" vertical="center" wrapText="1" shrinkToFit="1"/>
    </xf>
    <xf numFmtId="0" fontId="4" fillId="14" borderId="12" xfId="0" applyFont="1" applyFill="1" applyBorder="1" applyAlignment="1">
      <alignment horizontal="center" vertical="center" wrapText="1" shrinkToFit="1"/>
    </xf>
    <xf numFmtId="0" fontId="4" fillId="14" borderId="15" xfId="0" applyFont="1" applyFill="1" applyBorder="1" applyAlignment="1">
      <alignment horizontal="center" vertical="center" wrapText="1" shrinkToFit="1"/>
    </xf>
    <xf numFmtId="0" fontId="4" fillId="14" borderId="6" xfId="0" applyFont="1" applyFill="1" applyBorder="1" applyAlignment="1">
      <alignment horizontal="center" vertical="center" wrapText="1" shrinkToFit="1"/>
    </xf>
    <xf numFmtId="0" fontId="4" fillId="14" borderId="7" xfId="0" applyFont="1" applyFill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9" fillId="14" borderId="14" xfId="0" applyFont="1" applyFill="1" applyBorder="1" applyAlignment="1">
      <alignment horizontal="center" vertical="center" wrapText="1" shrinkToFit="1"/>
    </xf>
    <xf numFmtId="0" fontId="19" fillId="14" borderId="15" xfId="0" applyFont="1" applyFill="1" applyBorder="1" applyAlignment="1">
      <alignment horizontal="center" vertical="center" wrapText="1" shrinkToFit="1"/>
    </xf>
    <xf numFmtId="0" fontId="4" fillId="8" borderId="5" xfId="0" applyFont="1" applyFill="1" applyBorder="1" applyAlignment="1">
      <alignment horizontal="left" vertical="center" shrinkToFit="1"/>
    </xf>
    <xf numFmtId="0" fontId="4" fillId="8" borderId="4" xfId="0" applyFont="1" applyFill="1" applyBorder="1" applyAlignment="1">
      <alignment horizontal="left" vertical="center" shrinkToFit="1"/>
    </xf>
    <xf numFmtId="0" fontId="4" fillId="8" borderId="9" xfId="0" applyFont="1" applyFill="1" applyBorder="1" applyAlignment="1">
      <alignment horizontal="left" vertical="center" shrinkToFit="1"/>
    </xf>
    <xf numFmtId="0" fontId="4" fillId="8" borderId="10" xfId="0" applyFont="1" applyFill="1" applyBorder="1" applyAlignment="1">
      <alignment horizontal="center" vertical="center" wrapText="1"/>
    </xf>
    <xf numFmtId="0" fontId="19" fillId="16" borderId="14" xfId="0" applyFont="1" applyFill="1" applyBorder="1" applyAlignment="1">
      <alignment horizontal="center" vertical="center" wrapText="1" shrinkToFit="1"/>
    </xf>
    <xf numFmtId="49" fontId="4" fillId="14" borderId="6" xfId="0" applyNumberFormat="1" applyFont="1" applyFill="1" applyBorder="1" applyAlignment="1">
      <alignment horizontal="center" vertical="center" wrapText="1"/>
    </xf>
    <xf numFmtId="49" fontId="4" fillId="14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left" vertical="center" wrapText="1" shrinkToFit="1"/>
    </xf>
    <xf numFmtId="0" fontId="4" fillId="8" borderId="4" xfId="0" applyFont="1" applyFill="1" applyBorder="1" applyAlignment="1">
      <alignment horizontal="left" vertical="center" wrapText="1" shrinkToFit="1"/>
    </xf>
    <xf numFmtId="0" fontId="4" fillId="8" borderId="10" xfId="0" applyFont="1" applyFill="1" applyBorder="1" applyAlignment="1">
      <alignment horizontal="left" vertical="center" wrapText="1" shrinkToFit="1"/>
    </xf>
    <xf numFmtId="0" fontId="4" fillId="8" borderId="10" xfId="0" applyFont="1" applyFill="1" applyBorder="1" applyAlignment="1">
      <alignment horizontal="left" vertical="center" shrinkToFit="1"/>
    </xf>
    <xf numFmtId="0" fontId="4" fillId="8" borderId="9" xfId="0" applyFont="1" applyFill="1" applyBorder="1" applyAlignment="1">
      <alignment horizontal="left" vertical="center" wrapText="1" shrinkToFit="1"/>
    </xf>
    <xf numFmtId="0" fontId="19" fillId="12" borderId="14" xfId="0" applyFont="1" applyFill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/>
    </xf>
    <xf numFmtId="0" fontId="4" fillId="5" borderId="6" xfId="3" applyFont="1" applyFill="1" applyBorder="1" applyAlignment="1" applyProtection="1">
      <alignment horizontal="center" vertical="center" wrapText="1"/>
    </xf>
    <xf numFmtId="0" fontId="4" fillId="5" borderId="7" xfId="3" applyFont="1" applyFill="1" applyBorder="1" applyAlignment="1" applyProtection="1">
      <alignment horizontal="center" vertical="center" wrapText="1"/>
    </xf>
    <xf numFmtId="0" fontId="4" fillId="5" borderId="8" xfId="3" applyFont="1" applyFill="1" applyBorder="1" applyAlignment="1" applyProtection="1">
      <alignment horizontal="center" vertical="center" wrapText="1"/>
    </xf>
    <xf numFmtId="0" fontId="4" fillId="5" borderId="5" xfId="3" applyFont="1" applyFill="1" applyBorder="1" applyAlignment="1">
      <alignment horizontal="center" vertical="center" wrapText="1"/>
    </xf>
    <xf numFmtId="0" fontId="4" fillId="5" borderId="3" xfId="3" applyFont="1" applyFill="1" applyBorder="1" applyAlignment="1" applyProtection="1">
      <alignment horizontal="center" vertical="center" wrapText="1"/>
    </xf>
    <xf numFmtId="0" fontId="4" fillId="5" borderId="5" xfId="3" applyFont="1" applyFill="1" applyBorder="1" applyAlignment="1" applyProtection="1">
      <alignment horizontal="center" vertical="center" wrapText="1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4" fillId="5" borderId="7" xfId="3" applyFont="1" applyFill="1" applyBorder="1" applyAlignment="1" applyProtection="1">
      <alignment horizontal="center" vertical="center" wrapText="1"/>
      <protection locked="0"/>
    </xf>
    <xf numFmtId="0" fontId="4" fillId="5" borderId="8" xfId="3" applyFont="1" applyFill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center" vertical="center" textRotation="255"/>
    </xf>
    <xf numFmtId="0" fontId="11" fillId="7" borderId="3" xfId="0" applyFont="1" applyFill="1" applyBorder="1" applyAlignment="1">
      <alignment horizontal="center" vertical="center" textRotation="255"/>
    </xf>
    <xf numFmtId="0" fontId="13" fillId="9" borderId="5" xfId="0" applyFont="1" applyFill="1" applyBorder="1" applyAlignment="1">
      <alignment horizontal="left" vertical="center" wrapText="1" shrinkToFit="1"/>
    </xf>
    <xf numFmtId="0" fontId="13" fillId="9" borderId="4" xfId="0" applyFont="1" applyFill="1" applyBorder="1" applyAlignment="1">
      <alignment horizontal="left" vertical="center" wrapText="1" shrinkToFit="1"/>
    </xf>
    <xf numFmtId="0" fontId="11" fillId="9" borderId="9" xfId="0" applyFont="1" applyFill="1" applyBorder="1" applyAlignment="1">
      <alignment horizontal="center" vertical="center" textRotation="255"/>
    </xf>
    <xf numFmtId="0" fontId="11" fillId="9" borderId="3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shrinkToFit="1"/>
    </xf>
  </cellXfs>
  <cellStyles count="17">
    <cellStyle name="l0ns0_0" xfId="7" xr:uid="{00000000-0005-0000-0000-000000000000}"/>
    <cellStyle name="ns0_0" xfId="6" xr:uid="{00000000-0005-0000-0000-000001000000}"/>
    <cellStyle name="パーセント" xfId="12" builtinId="5"/>
    <cellStyle name="パーセント 2" xfId="16" xr:uid="{00000000-0005-0000-0000-000003000000}"/>
    <cellStyle name="桁区切り" xfId="10" builtinId="6"/>
    <cellStyle name="桁区切り 2" xfId="2" xr:uid="{00000000-0005-0000-0000-000005000000}"/>
    <cellStyle name="桁区切り 2 2" xfId="8" xr:uid="{00000000-0005-0000-0000-000006000000}"/>
    <cellStyle name="桁区切り 3" xfId="4" xr:uid="{00000000-0005-0000-0000-000007000000}"/>
    <cellStyle name="桁区切り 4" xfId="14" xr:uid="{00000000-0005-0000-0000-000008000000}"/>
    <cellStyle name="標準" xfId="0" builtinId="0"/>
    <cellStyle name="標準 2" xfId="5" xr:uid="{00000000-0005-0000-0000-00000A000000}"/>
    <cellStyle name="標準 2 2" xfId="1" xr:uid="{00000000-0005-0000-0000-00000B000000}"/>
    <cellStyle name="標準 2 2 2" xfId="13" xr:uid="{00000000-0005-0000-0000-00000C000000}"/>
    <cellStyle name="標準 2 3" xfId="11" xr:uid="{00000000-0005-0000-0000-00000D000000}"/>
    <cellStyle name="標準 3" xfId="3" xr:uid="{00000000-0005-0000-0000-00000E000000}"/>
    <cellStyle name="標準 3 2" xfId="9" xr:uid="{00000000-0005-0000-0000-00000F000000}"/>
    <cellStyle name="標準 4" xfId="15" xr:uid="{00000000-0005-0000-0000-000010000000}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L10"/>
  <sheetViews>
    <sheetView tabSelected="1" zoomScale="70" zoomScaleNormal="70" zoomScaleSheetLayoutView="70" workbookViewId="0">
      <pane xSplit="3" ySplit="9" topLeftCell="D10" activePane="bottomRight" state="frozen"/>
      <selection pane="topRight" activeCell="I1" sqref="I1"/>
      <selection pane="bottomLeft" activeCell="A9" sqref="A9"/>
      <selection pane="bottomRight" activeCell="H23" sqref="H23"/>
    </sheetView>
  </sheetViews>
  <sheetFormatPr defaultRowHeight="18" x14ac:dyDescent="0.45"/>
  <cols>
    <col min="1" max="1" width="13.09765625" style="1" customWidth="1"/>
    <col min="2" max="2" width="13.5" style="1" customWidth="1"/>
    <col min="3" max="3" width="15.8984375" style="1" customWidth="1"/>
    <col min="4" max="5" width="13.5" style="1" customWidth="1"/>
    <col min="6" max="323" width="8.69921875" style="1" customWidth="1"/>
    <col min="324" max="324" width="14.19921875" style="1" customWidth="1"/>
    <col min="325" max="325" width="8.69921875" style="22" customWidth="1"/>
    <col min="326" max="326" width="9" style="1"/>
    <col min="327" max="327" width="11.59765625" style="24" customWidth="1"/>
    <col min="328" max="330" width="10.59765625" style="24" customWidth="1"/>
    <col min="331" max="334" width="20.8984375" style="38" customWidth="1"/>
    <col min="335" max="335" width="12.59765625" style="25" customWidth="1"/>
    <col min="336" max="336" width="11.59765625" style="24" customWidth="1"/>
    <col min="337" max="339" width="10.69921875" style="24" customWidth="1"/>
    <col min="340" max="343" width="20.8984375" style="44" customWidth="1"/>
    <col min="344" max="344" width="12.59765625" style="45" customWidth="1"/>
    <col min="345" max="345" width="11.59765625" style="24" customWidth="1"/>
    <col min="346" max="348" width="10.59765625" style="39" customWidth="1"/>
    <col min="349" max="349" width="20.8984375" style="43" customWidth="1"/>
    <col min="350" max="350" width="10.59765625" style="24" customWidth="1"/>
    <col min="351" max="1598" width="9" style="1"/>
  </cols>
  <sheetData>
    <row r="1" spans="1:350" ht="28.95" customHeight="1" x14ac:dyDescent="0.45">
      <c r="A1" s="53" t="s">
        <v>115</v>
      </c>
      <c r="B1" s="4"/>
      <c r="C1" s="4"/>
      <c r="D1" s="4"/>
      <c r="E1" s="4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  <c r="EE1" s="145"/>
      <c r="EF1" s="145"/>
      <c r="EG1" s="145"/>
      <c r="EH1" s="145"/>
      <c r="EI1" s="145"/>
      <c r="EJ1" s="145"/>
      <c r="EK1" s="145"/>
      <c r="EL1" s="145"/>
      <c r="EM1" s="145"/>
      <c r="EN1" s="145"/>
      <c r="EO1" s="145"/>
      <c r="EP1" s="145"/>
      <c r="EQ1" s="145"/>
      <c r="ER1" s="145"/>
      <c r="ES1" s="145"/>
      <c r="ET1" s="145"/>
      <c r="EU1" s="145"/>
      <c r="EV1" s="145"/>
      <c r="EW1" s="145"/>
      <c r="EX1" s="145"/>
      <c r="EY1" s="145"/>
      <c r="EZ1" s="145"/>
      <c r="FA1" s="145"/>
      <c r="FB1" s="145"/>
      <c r="FC1" s="145"/>
      <c r="FD1" s="145"/>
      <c r="FE1" s="145"/>
      <c r="FF1" s="145"/>
      <c r="FG1" s="145"/>
      <c r="FH1" s="145"/>
      <c r="FI1" s="145"/>
      <c r="FJ1" s="145"/>
      <c r="FK1" s="145"/>
      <c r="FL1" s="145"/>
      <c r="FM1" s="145"/>
      <c r="FN1" s="145"/>
      <c r="FO1" s="145"/>
      <c r="FP1" s="145"/>
      <c r="FQ1" s="145"/>
      <c r="FR1" s="145"/>
      <c r="FS1" s="145"/>
      <c r="FT1" s="145"/>
      <c r="FU1" s="145"/>
      <c r="FV1" s="145"/>
      <c r="FW1" s="145"/>
      <c r="FX1" s="145"/>
      <c r="FY1" s="145"/>
      <c r="FZ1" s="145"/>
      <c r="GA1" s="145"/>
      <c r="GB1" s="145"/>
      <c r="GC1" s="145"/>
      <c r="GD1" s="145"/>
      <c r="GE1" s="145"/>
      <c r="GF1" s="145"/>
      <c r="GG1" s="145"/>
      <c r="GH1" s="145"/>
      <c r="GI1" s="145"/>
      <c r="GJ1" s="145"/>
      <c r="GK1" s="145"/>
      <c r="GL1" s="145"/>
      <c r="GM1" s="145"/>
      <c r="GN1" s="145"/>
      <c r="GO1" s="145"/>
      <c r="GP1" s="145"/>
      <c r="GQ1" s="145"/>
      <c r="GR1" s="145"/>
      <c r="GS1" s="145"/>
      <c r="GT1" s="145"/>
      <c r="GU1" s="145"/>
      <c r="GV1" s="145"/>
      <c r="GW1" s="145"/>
      <c r="GX1" s="145"/>
      <c r="GY1" s="145"/>
      <c r="GZ1" s="145"/>
      <c r="HA1" s="145"/>
      <c r="HB1" s="145"/>
      <c r="HC1" s="145"/>
      <c r="HD1" s="145"/>
      <c r="HE1" s="145"/>
      <c r="HF1" s="145"/>
      <c r="HG1" s="145"/>
      <c r="HH1" s="145"/>
      <c r="HI1" s="145"/>
      <c r="HJ1" s="145"/>
      <c r="HK1" s="145"/>
      <c r="HL1" s="145"/>
      <c r="HM1" s="145"/>
      <c r="HN1" s="145"/>
      <c r="HO1" s="145"/>
      <c r="HP1" s="145"/>
      <c r="HQ1" s="145"/>
      <c r="HR1" s="145"/>
      <c r="HS1" s="145"/>
      <c r="HT1" s="145"/>
      <c r="HU1" s="145"/>
      <c r="HV1" s="145"/>
      <c r="HW1" s="145"/>
      <c r="HX1" s="145"/>
      <c r="HY1" s="145"/>
      <c r="HZ1" s="145"/>
      <c r="IA1" s="145"/>
      <c r="IB1" s="145"/>
      <c r="IC1" s="145"/>
      <c r="ID1" s="145"/>
      <c r="IE1" s="145"/>
      <c r="IF1" s="145"/>
      <c r="IG1" s="145"/>
      <c r="IH1" s="145"/>
      <c r="II1" s="145"/>
      <c r="IJ1" s="145"/>
      <c r="IK1" s="145"/>
      <c r="IL1" s="145"/>
      <c r="IM1" s="145"/>
      <c r="IN1" s="145"/>
      <c r="IO1" s="145"/>
      <c r="IP1" s="145"/>
      <c r="IQ1" s="145"/>
      <c r="IR1" s="145"/>
      <c r="IS1" s="145"/>
      <c r="IT1" s="145"/>
      <c r="IU1" s="145"/>
      <c r="IV1" s="145"/>
      <c r="IW1" s="145"/>
      <c r="IX1" s="145"/>
      <c r="IY1" s="145"/>
      <c r="IZ1" s="145"/>
      <c r="JA1" s="145"/>
      <c r="JB1" s="145"/>
      <c r="JC1" s="145"/>
      <c r="JD1" s="145"/>
      <c r="JE1" s="145"/>
      <c r="JF1" s="145"/>
      <c r="JG1" s="145"/>
      <c r="JH1" s="145"/>
      <c r="JI1" s="145"/>
      <c r="JJ1" s="145"/>
      <c r="JK1" s="145"/>
      <c r="JL1" s="145"/>
      <c r="JM1" s="145"/>
      <c r="JN1" s="145"/>
      <c r="JO1" s="145"/>
      <c r="JP1" s="145"/>
      <c r="JQ1" s="145"/>
      <c r="JR1" s="145"/>
      <c r="JS1" s="145"/>
      <c r="JT1" s="145"/>
      <c r="JU1" s="145"/>
      <c r="JV1" s="145"/>
      <c r="JW1" s="145"/>
      <c r="JX1" s="145"/>
      <c r="JY1" s="145"/>
      <c r="JZ1" s="145"/>
      <c r="KA1" s="145"/>
      <c r="KB1" s="145"/>
      <c r="KC1" s="145"/>
      <c r="KD1" s="145"/>
      <c r="KE1" s="145"/>
      <c r="KF1" s="145"/>
      <c r="KG1" s="145"/>
      <c r="KH1" s="145"/>
      <c r="KI1" s="145"/>
      <c r="KJ1" s="145"/>
      <c r="KK1" s="145"/>
      <c r="KL1" s="145"/>
      <c r="KM1" s="145"/>
      <c r="KN1" s="145"/>
      <c r="KO1" s="145"/>
      <c r="KP1" s="145"/>
      <c r="KQ1" s="145"/>
      <c r="KR1" s="145"/>
      <c r="KS1" s="145"/>
      <c r="KT1" s="145"/>
      <c r="KU1" s="145"/>
      <c r="KV1" s="145"/>
      <c r="KW1" s="145"/>
      <c r="KX1" s="145"/>
      <c r="KY1" s="145"/>
      <c r="KZ1" s="145"/>
      <c r="LA1" s="145"/>
      <c r="LB1" s="145"/>
      <c r="LC1" s="145"/>
      <c r="LD1" s="145"/>
      <c r="LE1" s="145"/>
      <c r="LF1" s="145"/>
      <c r="LG1" s="145"/>
      <c r="LH1" s="145"/>
      <c r="LI1" s="145"/>
      <c r="LJ1" s="145"/>
      <c r="LK1" s="145"/>
    </row>
    <row r="2" spans="1:350" s="11" customFormat="1" ht="64.95" customHeight="1" x14ac:dyDescent="0.45">
      <c r="A2" s="146" t="s">
        <v>0</v>
      </c>
      <c r="B2" s="149" t="s">
        <v>46</v>
      </c>
      <c r="C2" s="150" t="s">
        <v>47</v>
      </c>
      <c r="D2" s="151" t="s">
        <v>48</v>
      </c>
      <c r="E2" s="152" t="s">
        <v>45</v>
      </c>
      <c r="F2" s="155" t="s">
        <v>3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7" t="s">
        <v>26</v>
      </c>
      <c r="EF2" s="159" t="s">
        <v>33</v>
      </c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0"/>
      <c r="GU2" s="160"/>
      <c r="GV2" s="160"/>
      <c r="GW2" s="160"/>
      <c r="GX2" s="160"/>
      <c r="GY2" s="160"/>
      <c r="GZ2" s="160"/>
      <c r="HA2" s="160"/>
      <c r="HB2" s="160"/>
      <c r="HC2" s="160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  <c r="HQ2" s="160"/>
      <c r="HR2" s="160"/>
      <c r="HS2" s="160"/>
      <c r="HT2" s="160"/>
      <c r="HU2" s="160"/>
      <c r="HV2" s="160"/>
      <c r="HW2" s="160"/>
      <c r="HX2" s="160"/>
      <c r="HY2" s="160"/>
      <c r="HZ2" s="160"/>
      <c r="IA2" s="160"/>
      <c r="IB2" s="160"/>
      <c r="IC2" s="160"/>
      <c r="ID2" s="160"/>
      <c r="IE2" s="160"/>
      <c r="IF2" s="160"/>
      <c r="IG2" s="160"/>
      <c r="IH2" s="160"/>
      <c r="II2" s="160"/>
      <c r="IJ2" s="160"/>
      <c r="IK2" s="160"/>
      <c r="IL2" s="160"/>
      <c r="IM2" s="160"/>
      <c r="IN2" s="160"/>
      <c r="IO2" s="160"/>
      <c r="IP2" s="160"/>
      <c r="IQ2" s="160"/>
      <c r="IR2" s="160"/>
      <c r="IS2" s="160"/>
      <c r="IT2" s="160"/>
      <c r="IU2" s="160"/>
      <c r="IV2" s="160"/>
      <c r="IW2" s="160"/>
      <c r="IX2" s="160"/>
      <c r="IY2" s="160"/>
      <c r="IZ2" s="160"/>
      <c r="JA2" s="160"/>
      <c r="JB2" s="160"/>
      <c r="JC2" s="160"/>
      <c r="JD2" s="160"/>
      <c r="JE2" s="160"/>
      <c r="JF2" s="160"/>
      <c r="JG2" s="160"/>
      <c r="JH2" s="160"/>
      <c r="JI2" s="160"/>
      <c r="JJ2" s="160"/>
      <c r="JK2" s="160"/>
      <c r="JL2" s="160"/>
      <c r="JM2" s="160"/>
      <c r="JN2" s="160"/>
      <c r="JO2" s="160"/>
      <c r="JP2" s="160"/>
      <c r="JQ2" s="160"/>
      <c r="JR2" s="160"/>
      <c r="JS2" s="160"/>
      <c r="JT2" s="160"/>
      <c r="JU2" s="160"/>
      <c r="JV2" s="160"/>
      <c r="JW2" s="160"/>
      <c r="JX2" s="160"/>
      <c r="JY2" s="160"/>
      <c r="JZ2" s="160"/>
      <c r="KA2" s="160"/>
      <c r="KB2" s="160"/>
      <c r="KC2" s="160"/>
      <c r="KD2" s="160"/>
      <c r="KE2" s="160"/>
      <c r="KF2" s="160"/>
      <c r="KG2" s="160"/>
      <c r="KH2" s="160"/>
      <c r="KI2" s="160"/>
      <c r="KJ2" s="160"/>
      <c r="KK2" s="160"/>
      <c r="KL2" s="160"/>
      <c r="KM2" s="160"/>
      <c r="KN2" s="160"/>
      <c r="KO2" s="160"/>
      <c r="KP2" s="160"/>
      <c r="KQ2" s="160"/>
      <c r="KR2" s="160"/>
      <c r="KS2" s="160"/>
      <c r="KT2" s="160"/>
      <c r="KU2" s="160"/>
      <c r="KV2" s="160"/>
      <c r="KW2" s="160"/>
      <c r="KX2" s="160"/>
      <c r="KY2" s="160"/>
      <c r="KZ2" s="160"/>
      <c r="LA2" s="160"/>
      <c r="LB2" s="160"/>
      <c r="LC2" s="160"/>
      <c r="LD2" s="160"/>
      <c r="LE2" s="160"/>
      <c r="LF2" s="160"/>
      <c r="LG2" s="160"/>
      <c r="LH2" s="160"/>
      <c r="LI2" s="160"/>
      <c r="LJ2" s="160"/>
      <c r="LK2" s="161" t="s">
        <v>34</v>
      </c>
      <c r="LL2" s="77" t="s">
        <v>35</v>
      </c>
      <c r="LM2" s="79" t="s">
        <v>98</v>
      </c>
      <c r="LO2" s="55" t="s">
        <v>99</v>
      </c>
      <c r="LP2" s="56"/>
      <c r="LQ2" s="56"/>
      <c r="LR2" s="56"/>
      <c r="LS2" s="56"/>
      <c r="LT2" s="56"/>
      <c r="LU2" s="56"/>
      <c r="LV2" s="56"/>
      <c r="LW2" s="56"/>
      <c r="LX2" s="56"/>
      <c r="LY2" s="56"/>
      <c r="LZ2" s="56"/>
      <c r="MA2" s="56"/>
      <c r="MB2" s="56"/>
      <c r="MC2" s="56"/>
      <c r="MD2" s="56"/>
      <c r="ME2" s="56"/>
      <c r="MF2" s="56"/>
      <c r="MG2" s="56"/>
      <c r="MH2" s="57"/>
      <c r="MI2" s="57"/>
      <c r="MJ2" s="57"/>
      <c r="MK2" s="56"/>
      <c r="ML2" s="58"/>
    </row>
    <row r="3" spans="1:350" s="7" customFormat="1" ht="18" customHeight="1" x14ac:dyDescent="0.45">
      <c r="A3" s="147"/>
      <c r="B3" s="149"/>
      <c r="C3" s="150"/>
      <c r="D3" s="151"/>
      <c r="E3" s="153"/>
      <c r="F3" s="139" t="s">
        <v>4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1"/>
      <c r="AW3" s="131" t="s">
        <v>16</v>
      </c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42"/>
      <c r="BU3" s="131" t="s">
        <v>20</v>
      </c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42"/>
      <c r="CX3" s="131" t="s">
        <v>32</v>
      </c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42"/>
      <c r="EE3" s="158"/>
      <c r="EF3" s="139" t="s">
        <v>69</v>
      </c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3"/>
      <c r="HT3" s="139" t="s">
        <v>27</v>
      </c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3"/>
      <c r="IV3" s="131" t="s">
        <v>28</v>
      </c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3"/>
      <c r="KD3" s="131" t="s">
        <v>24</v>
      </c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4" t="s">
        <v>25</v>
      </c>
      <c r="LK3" s="162"/>
      <c r="LL3" s="78"/>
      <c r="LM3" s="79"/>
      <c r="LO3" s="127" t="s">
        <v>109</v>
      </c>
      <c r="LP3" s="135" t="s">
        <v>100</v>
      </c>
      <c r="LQ3" s="135"/>
      <c r="LR3" s="135"/>
      <c r="LS3" s="135"/>
      <c r="LT3" s="135"/>
      <c r="LU3" s="135"/>
      <c r="LV3" s="135"/>
      <c r="LW3" s="135"/>
      <c r="LX3" s="127" t="s">
        <v>109</v>
      </c>
      <c r="LY3" s="144" t="s">
        <v>101</v>
      </c>
      <c r="LZ3" s="144"/>
      <c r="MA3" s="144"/>
      <c r="MB3" s="144"/>
      <c r="MC3" s="144"/>
      <c r="MD3" s="144"/>
      <c r="ME3" s="144"/>
      <c r="MF3" s="144"/>
      <c r="MG3" s="127" t="s">
        <v>109</v>
      </c>
      <c r="MH3" s="129" t="s">
        <v>102</v>
      </c>
      <c r="MI3" s="129"/>
      <c r="MJ3" s="129"/>
      <c r="MK3" s="129"/>
      <c r="ML3" s="130"/>
    </row>
    <row r="4" spans="1:350" s="17" customFormat="1" ht="18" customHeight="1" x14ac:dyDescent="0.45">
      <c r="A4" s="147"/>
      <c r="B4" s="149"/>
      <c r="C4" s="150"/>
      <c r="D4" s="151"/>
      <c r="E4" s="153"/>
      <c r="F4" s="91" t="s">
        <v>36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81" t="s">
        <v>37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2" t="s">
        <v>13</v>
      </c>
      <c r="AU4" s="85" t="s">
        <v>14</v>
      </c>
      <c r="AV4" s="89" t="s">
        <v>15</v>
      </c>
      <c r="AW4" s="91" t="s">
        <v>38</v>
      </c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81" t="s">
        <v>39</v>
      </c>
      <c r="BK4" s="81"/>
      <c r="BL4" s="81"/>
      <c r="BM4" s="81"/>
      <c r="BN4" s="81"/>
      <c r="BO4" s="81"/>
      <c r="BP4" s="81"/>
      <c r="BQ4" s="81"/>
      <c r="BR4" s="82" t="s">
        <v>17</v>
      </c>
      <c r="BS4" s="85" t="s">
        <v>18</v>
      </c>
      <c r="BT4" s="89" t="s">
        <v>19</v>
      </c>
      <c r="BU4" s="91" t="s">
        <v>40</v>
      </c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81" t="s">
        <v>41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2" t="s">
        <v>21</v>
      </c>
      <c r="CV4" s="85" t="s">
        <v>22</v>
      </c>
      <c r="CW4" s="89" t="s">
        <v>23</v>
      </c>
      <c r="CX4" s="94" t="s">
        <v>42</v>
      </c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89" t="s">
        <v>25</v>
      </c>
      <c r="EE4" s="158"/>
      <c r="EF4" s="91" t="s">
        <v>43</v>
      </c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81" t="s">
        <v>37</v>
      </c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2" t="s">
        <v>13</v>
      </c>
      <c r="HR4" s="85" t="s">
        <v>14</v>
      </c>
      <c r="HS4" s="88" t="s">
        <v>15</v>
      </c>
      <c r="HT4" s="91" t="s">
        <v>38</v>
      </c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81" t="s">
        <v>39</v>
      </c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2" t="s">
        <v>17</v>
      </c>
      <c r="IT4" s="85" t="s">
        <v>18</v>
      </c>
      <c r="IU4" s="88" t="s">
        <v>19</v>
      </c>
      <c r="IV4" s="91" t="s">
        <v>40</v>
      </c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81" t="s">
        <v>41</v>
      </c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2" t="s">
        <v>21</v>
      </c>
      <c r="KB4" s="85" t="s">
        <v>22</v>
      </c>
      <c r="KC4" s="88" t="s">
        <v>23</v>
      </c>
      <c r="KD4" s="94" t="s">
        <v>29</v>
      </c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89"/>
      <c r="LK4" s="162"/>
      <c r="LL4" s="78"/>
      <c r="LM4" s="79"/>
      <c r="LO4" s="127"/>
      <c r="LP4" s="111" t="s">
        <v>107</v>
      </c>
      <c r="LQ4" s="114" t="s">
        <v>103</v>
      </c>
      <c r="LR4" s="114" t="s">
        <v>104</v>
      </c>
      <c r="LS4" s="54"/>
      <c r="LT4" s="114" t="s">
        <v>112</v>
      </c>
      <c r="LU4" s="114" t="s">
        <v>111</v>
      </c>
      <c r="LV4" s="116" t="s">
        <v>110</v>
      </c>
      <c r="LW4" s="119" t="s">
        <v>105</v>
      </c>
      <c r="LX4" s="127"/>
      <c r="LY4" s="108" t="s">
        <v>107</v>
      </c>
      <c r="LZ4" s="106" t="s">
        <v>103</v>
      </c>
      <c r="MA4" s="106" t="s">
        <v>104</v>
      </c>
      <c r="MB4" s="52"/>
      <c r="MC4" s="106" t="s">
        <v>112</v>
      </c>
      <c r="MD4" s="106" t="s">
        <v>111</v>
      </c>
      <c r="ME4" s="100" t="s">
        <v>110</v>
      </c>
      <c r="MF4" s="103" t="s">
        <v>105</v>
      </c>
      <c r="MG4" s="127"/>
      <c r="MH4" s="122" t="s">
        <v>107</v>
      </c>
      <c r="MI4" s="125" t="s">
        <v>103</v>
      </c>
      <c r="MJ4" s="125" t="s">
        <v>104</v>
      </c>
      <c r="MK4" s="98" t="s">
        <v>108</v>
      </c>
      <c r="ML4" s="136" t="s">
        <v>106</v>
      </c>
    </row>
    <row r="5" spans="1:350" s="2" customFormat="1" ht="18" customHeight="1" x14ac:dyDescent="0.45">
      <c r="A5" s="147"/>
      <c r="B5" s="149"/>
      <c r="C5" s="150"/>
      <c r="D5" s="151"/>
      <c r="E5" s="153"/>
      <c r="F5" s="138">
        <v>1</v>
      </c>
      <c r="G5" s="138"/>
      <c r="H5" s="138"/>
      <c r="I5" s="138"/>
      <c r="J5" s="80">
        <v>2</v>
      </c>
      <c r="K5" s="80"/>
      <c r="L5" s="80"/>
      <c r="M5" s="80"/>
      <c r="N5" s="80">
        <v>3</v>
      </c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>
        <v>4</v>
      </c>
      <c r="AE5" s="80"/>
      <c r="AF5" s="80"/>
      <c r="AG5" s="80"/>
      <c r="AH5" s="73">
        <v>1</v>
      </c>
      <c r="AI5" s="73"/>
      <c r="AJ5" s="73"/>
      <c r="AK5" s="73"/>
      <c r="AL5" s="73">
        <v>2</v>
      </c>
      <c r="AM5" s="73"/>
      <c r="AN5" s="73"/>
      <c r="AO5" s="73"/>
      <c r="AP5" s="73">
        <v>3</v>
      </c>
      <c r="AQ5" s="73"/>
      <c r="AR5" s="73"/>
      <c r="AS5" s="73"/>
      <c r="AT5" s="83"/>
      <c r="AU5" s="86"/>
      <c r="AV5" s="89"/>
      <c r="AW5" s="80">
        <v>1</v>
      </c>
      <c r="AX5" s="80"/>
      <c r="AY5" s="80"/>
      <c r="AZ5" s="80"/>
      <c r="BA5" s="80">
        <v>2</v>
      </c>
      <c r="BB5" s="80"/>
      <c r="BC5" s="80"/>
      <c r="BD5" s="80"/>
      <c r="BE5" s="80"/>
      <c r="BF5" s="80"/>
      <c r="BG5" s="80"/>
      <c r="BH5" s="80"/>
      <c r="BI5" s="80"/>
      <c r="BJ5" s="73">
        <v>1</v>
      </c>
      <c r="BK5" s="73"/>
      <c r="BL5" s="73"/>
      <c r="BM5" s="73"/>
      <c r="BN5" s="73">
        <v>2</v>
      </c>
      <c r="BO5" s="73"/>
      <c r="BP5" s="73"/>
      <c r="BQ5" s="73"/>
      <c r="BR5" s="83"/>
      <c r="BS5" s="86"/>
      <c r="BT5" s="89"/>
      <c r="BU5" s="80">
        <v>1</v>
      </c>
      <c r="BV5" s="80"/>
      <c r="BW5" s="80"/>
      <c r="BX5" s="80"/>
      <c r="BY5" s="80"/>
      <c r="BZ5" s="80">
        <v>2</v>
      </c>
      <c r="CA5" s="80"/>
      <c r="CB5" s="80"/>
      <c r="CC5" s="80"/>
      <c r="CD5" s="80"/>
      <c r="CE5" s="80"/>
      <c r="CF5" s="80"/>
      <c r="CG5" s="80"/>
      <c r="CH5" s="80"/>
      <c r="CI5" s="73">
        <v>1</v>
      </c>
      <c r="CJ5" s="73"/>
      <c r="CK5" s="73"/>
      <c r="CL5" s="73"/>
      <c r="CM5" s="73">
        <v>2</v>
      </c>
      <c r="CN5" s="73"/>
      <c r="CO5" s="73"/>
      <c r="CP5" s="73"/>
      <c r="CQ5" s="73">
        <v>3</v>
      </c>
      <c r="CR5" s="73"/>
      <c r="CS5" s="73"/>
      <c r="CT5" s="73"/>
      <c r="CU5" s="83"/>
      <c r="CV5" s="86"/>
      <c r="CW5" s="89"/>
      <c r="CX5" s="73">
        <v>1</v>
      </c>
      <c r="CY5" s="73"/>
      <c r="CZ5" s="73"/>
      <c r="DA5" s="73"/>
      <c r="DB5" s="73"/>
      <c r="DC5" s="73"/>
      <c r="DD5" s="73"/>
      <c r="DE5" s="73"/>
      <c r="DF5" s="73">
        <v>2</v>
      </c>
      <c r="DG5" s="73"/>
      <c r="DH5" s="73"/>
      <c r="DI5" s="73"/>
      <c r="DJ5" s="73">
        <v>3</v>
      </c>
      <c r="DK5" s="73"/>
      <c r="DL5" s="73"/>
      <c r="DM5" s="73"/>
      <c r="DN5" s="73"/>
      <c r="DO5" s="73"/>
      <c r="DP5" s="73"/>
      <c r="DQ5" s="73"/>
      <c r="DR5" s="73">
        <v>4</v>
      </c>
      <c r="DS5" s="73"/>
      <c r="DT5" s="73"/>
      <c r="DU5" s="73"/>
      <c r="DV5" s="73">
        <v>5</v>
      </c>
      <c r="DW5" s="73"/>
      <c r="DX5" s="73"/>
      <c r="DY5" s="73"/>
      <c r="DZ5" s="73"/>
      <c r="EA5" s="73"/>
      <c r="EB5" s="73"/>
      <c r="EC5" s="73"/>
      <c r="ED5" s="89"/>
      <c r="EE5" s="158"/>
      <c r="EF5" s="80">
        <v>1</v>
      </c>
      <c r="EG5" s="80"/>
      <c r="EH5" s="80"/>
      <c r="EI5" s="80"/>
      <c r="EJ5" s="80">
        <v>2</v>
      </c>
      <c r="EK5" s="80"/>
      <c r="EL5" s="80"/>
      <c r="EM5" s="80"/>
      <c r="EN5" s="80"/>
      <c r="EO5" s="80"/>
      <c r="EP5" s="80"/>
      <c r="EQ5" s="80">
        <v>3</v>
      </c>
      <c r="ER5" s="80"/>
      <c r="ES5" s="80"/>
      <c r="ET5" s="80"/>
      <c r="EU5" s="80">
        <v>4</v>
      </c>
      <c r="EV5" s="80"/>
      <c r="EW5" s="80"/>
      <c r="EX5" s="80"/>
      <c r="EY5" s="80">
        <v>5</v>
      </c>
      <c r="EZ5" s="80"/>
      <c r="FA5" s="80"/>
      <c r="FB5" s="80"/>
      <c r="FC5" s="80">
        <v>6</v>
      </c>
      <c r="FD5" s="80"/>
      <c r="FE5" s="80"/>
      <c r="FF5" s="80"/>
      <c r="FG5" s="80"/>
      <c r="FH5" s="80">
        <v>7</v>
      </c>
      <c r="FI5" s="80"/>
      <c r="FJ5" s="80"/>
      <c r="FK5" s="80"/>
      <c r="FL5" s="73">
        <v>1</v>
      </c>
      <c r="FM5" s="73"/>
      <c r="FN5" s="73"/>
      <c r="FO5" s="73"/>
      <c r="FP5" s="73">
        <v>2</v>
      </c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>
        <v>3</v>
      </c>
      <c r="GC5" s="73"/>
      <c r="GD5" s="73"/>
      <c r="GE5" s="73"/>
      <c r="GF5" s="73">
        <v>4</v>
      </c>
      <c r="GG5" s="73"/>
      <c r="GH5" s="73"/>
      <c r="GI5" s="73"/>
      <c r="GJ5" s="73"/>
      <c r="GK5" s="73"/>
      <c r="GL5" s="73"/>
      <c r="GM5" s="73"/>
      <c r="GN5" s="73">
        <v>5</v>
      </c>
      <c r="GO5" s="73"/>
      <c r="GP5" s="73"/>
      <c r="GQ5" s="73"/>
      <c r="GR5" s="73">
        <v>6</v>
      </c>
      <c r="GS5" s="73"/>
      <c r="GT5" s="73"/>
      <c r="GU5" s="73"/>
      <c r="GV5" s="73">
        <v>7</v>
      </c>
      <c r="GW5" s="73"/>
      <c r="GX5" s="73"/>
      <c r="GY5" s="73"/>
      <c r="GZ5" s="73">
        <v>8</v>
      </c>
      <c r="HA5" s="73"/>
      <c r="HB5" s="73"/>
      <c r="HC5" s="73"/>
      <c r="HD5" s="73">
        <v>9</v>
      </c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83"/>
      <c r="HR5" s="86"/>
      <c r="HS5" s="89"/>
      <c r="HT5" s="80">
        <v>1</v>
      </c>
      <c r="HU5" s="80"/>
      <c r="HV5" s="80"/>
      <c r="HW5" s="80"/>
      <c r="HX5" s="80">
        <v>2</v>
      </c>
      <c r="HY5" s="80"/>
      <c r="HZ5" s="80"/>
      <c r="IA5" s="80"/>
      <c r="IB5" s="80">
        <v>3</v>
      </c>
      <c r="IC5" s="80"/>
      <c r="ID5" s="80"/>
      <c r="IE5" s="80"/>
      <c r="IF5" s="80"/>
      <c r="IG5" s="73">
        <v>1</v>
      </c>
      <c r="IH5" s="73"/>
      <c r="II5" s="73"/>
      <c r="IJ5" s="73"/>
      <c r="IK5" s="73">
        <v>2</v>
      </c>
      <c r="IL5" s="73"/>
      <c r="IM5" s="73"/>
      <c r="IN5" s="73"/>
      <c r="IO5" s="73">
        <v>3</v>
      </c>
      <c r="IP5" s="73"/>
      <c r="IQ5" s="73"/>
      <c r="IR5" s="73"/>
      <c r="IS5" s="83"/>
      <c r="IT5" s="86"/>
      <c r="IU5" s="89"/>
      <c r="IV5" s="80">
        <v>1</v>
      </c>
      <c r="IW5" s="80"/>
      <c r="IX5" s="80"/>
      <c r="IY5" s="80"/>
      <c r="IZ5" s="80"/>
      <c r="JA5" s="80">
        <v>2</v>
      </c>
      <c r="JB5" s="80"/>
      <c r="JC5" s="80"/>
      <c r="JD5" s="80"/>
      <c r="JE5" s="80"/>
      <c r="JF5" s="80"/>
      <c r="JG5" s="80">
        <v>3</v>
      </c>
      <c r="JH5" s="80"/>
      <c r="JI5" s="80"/>
      <c r="JJ5" s="80"/>
      <c r="JK5" s="73">
        <v>1</v>
      </c>
      <c r="JL5" s="73"/>
      <c r="JM5" s="73"/>
      <c r="JN5" s="73"/>
      <c r="JO5" s="73"/>
      <c r="JP5" s="73"/>
      <c r="JQ5" s="73"/>
      <c r="JR5" s="73"/>
      <c r="JS5" s="73">
        <v>2</v>
      </c>
      <c r="JT5" s="73"/>
      <c r="JU5" s="73"/>
      <c r="JV5" s="73"/>
      <c r="JW5" s="73"/>
      <c r="JX5" s="73"/>
      <c r="JY5" s="73"/>
      <c r="JZ5" s="73"/>
      <c r="KA5" s="83"/>
      <c r="KB5" s="86"/>
      <c r="KC5" s="89"/>
      <c r="KD5" s="73">
        <v>1</v>
      </c>
      <c r="KE5" s="73"/>
      <c r="KF5" s="73"/>
      <c r="KG5" s="73"/>
      <c r="KH5" s="73"/>
      <c r="KI5" s="73"/>
      <c r="KJ5" s="73"/>
      <c r="KK5" s="73"/>
      <c r="KL5" s="73">
        <v>2</v>
      </c>
      <c r="KM5" s="73"/>
      <c r="KN5" s="73"/>
      <c r="KO5" s="73"/>
      <c r="KP5" s="73">
        <v>3</v>
      </c>
      <c r="KQ5" s="73"/>
      <c r="KR5" s="73"/>
      <c r="KS5" s="73"/>
      <c r="KT5" s="73"/>
      <c r="KU5" s="73"/>
      <c r="KV5" s="73"/>
      <c r="KW5" s="73"/>
      <c r="KX5" s="73">
        <v>4</v>
      </c>
      <c r="KY5" s="73"/>
      <c r="KZ5" s="73"/>
      <c r="LA5" s="73"/>
      <c r="LB5" s="73">
        <v>5</v>
      </c>
      <c r="LC5" s="73"/>
      <c r="LD5" s="73"/>
      <c r="LE5" s="73"/>
      <c r="LF5" s="73"/>
      <c r="LG5" s="73"/>
      <c r="LH5" s="73"/>
      <c r="LI5" s="73"/>
      <c r="LJ5" s="89"/>
      <c r="LK5" s="162"/>
      <c r="LL5" s="78"/>
      <c r="LM5" s="79"/>
      <c r="LO5" s="127"/>
      <c r="LP5" s="112"/>
      <c r="LQ5" s="70"/>
      <c r="LR5" s="70"/>
      <c r="LS5" s="36"/>
      <c r="LT5" s="70"/>
      <c r="LU5" s="70"/>
      <c r="LV5" s="117"/>
      <c r="LW5" s="120"/>
      <c r="LX5" s="127"/>
      <c r="LY5" s="109"/>
      <c r="LZ5" s="67"/>
      <c r="MA5" s="67"/>
      <c r="MB5" s="37"/>
      <c r="MC5" s="67"/>
      <c r="MD5" s="67"/>
      <c r="ME5" s="101"/>
      <c r="MF5" s="104"/>
      <c r="MG5" s="127"/>
      <c r="MH5" s="123"/>
      <c r="MI5" s="126"/>
      <c r="MJ5" s="126"/>
      <c r="MK5" s="99"/>
      <c r="ML5" s="137"/>
    </row>
    <row r="6" spans="1:350" s="21" customFormat="1" ht="18" customHeight="1" x14ac:dyDescent="0.45">
      <c r="A6" s="147"/>
      <c r="B6" s="149"/>
      <c r="C6" s="150"/>
      <c r="D6" s="151"/>
      <c r="E6" s="153"/>
      <c r="F6" s="163" t="s">
        <v>49</v>
      </c>
      <c r="G6" s="163"/>
      <c r="H6" s="163"/>
      <c r="I6" s="163"/>
      <c r="J6" s="95" t="s">
        <v>50</v>
      </c>
      <c r="K6" s="96"/>
      <c r="L6" s="96"/>
      <c r="M6" s="97"/>
      <c r="N6" s="95" t="s">
        <v>51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7"/>
      <c r="AD6" s="95" t="s">
        <v>52</v>
      </c>
      <c r="AE6" s="96"/>
      <c r="AF6" s="96"/>
      <c r="AG6" s="97"/>
      <c r="AH6" s="74" t="s">
        <v>53</v>
      </c>
      <c r="AI6" s="75"/>
      <c r="AJ6" s="75"/>
      <c r="AK6" s="76"/>
      <c r="AL6" s="74" t="s">
        <v>55</v>
      </c>
      <c r="AM6" s="75"/>
      <c r="AN6" s="75"/>
      <c r="AO6" s="76"/>
      <c r="AP6" s="74" t="s">
        <v>54</v>
      </c>
      <c r="AQ6" s="75"/>
      <c r="AR6" s="75"/>
      <c r="AS6" s="76"/>
      <c r="AT6" s="83"/>
      <c r="AU6" s="86"/>
      <c r="AV6" s="89"/>
      <c r="AW6" s="95" t="s">
        <v>56</v>
      </c>
      <c r="AX6" s="96"/>
      <c r="AY6" s="96"/>
      <c r="AZ6" s="97"/>
      <c r="BA6" s="95" t="s">
        <v>97</v>
      </c>
      <c r="BB6" s="96"/>
      <c r="BC6" s="96"/>
      <c r="BD6" s="96"/>
      <c r="BE6" s="96"/>
      <c r="BF6" s="96"/>
      <c r="BG6" s="96"/>
      <c r="BH6" s="96"/>
      <c r="BI6" s="97"/>
      <c r="BJ6" s="74" t="s">
        <v>92</v>
      </c>
      <c r="BK6" s="75"/>
      <c r="BL6" s="75"/>
      <c r="BM6" s="76"/>
      <c r="BN6" s="74" t="s">
        <v>57</v>
      </c>
      <c r="BO6" s="75"/>
      <c r="BP6" s="75"/>
      <c r="BQ6" s="76"/>
      <c r="BR6" s="83"/>
      <c r="BS6" s="86"/>
      <c r="BT6" s="89"/>
      <c r="BU6" s="95" t="s">
        <v>94</v>
      </c>
      <c r="BV6" s="96"/>
      <c r="BW6" s="96"/>
      <c r="BX6" s="96"/>
      <c r="BY6" s="97"/>
      <c r="BZ6" s="95" t="s">
        <v>58</v>
      </c>
      <c r="CA6" s="96"/>
      <c r="CB6" s="96"/>
      <c r="CC6" s="96"/>
      <c r="CD6" s="96"/>
      <c r="CE6" s="96"/>
      <c r="CF6" s="96"/>
      <c r="CG6" s="96"/>
      <c r="CH6" s="97"/>
      <c r="CI6" s="74" t="s">
        <v>59</v>
      </c>
      <c r="CJ6" s="75"/>
      <c r="CK6" s="75"/>
      <c r="CL6" s="76"/>
      <c r="CM6" s="74" t="s">
        <v>60</v>
      </c>
      <c r="CN6" s="75"/>
      <c r="CO6" s="75"/>
      <c r="CP6" s="76"/>
      <c r="CQ6" s="74" t="s">
        <v>61</v>
      </c>
      <c r="CR6" s="75"/>
      <c r="CS6" s="75"/>
      <c r="CT6" s="76"/>
      <c r="CU6" s="83"/>
      <c r="CV6" s="86"/>
      <c r="CW6" s="89"/>
      <c r="CX6" s="74" t="s">
        <v>62</v>
      </c>
      <c r="CY6" s="75"/>
      <c r="CZ6" s="75"/>
      <c r="DA6" s="75"/>
      <c r="DB6" s="75"/>
      <c r="DC6" s="75"/>
      <c r="DD6" s="75"/>
      <c r="DE6" s="76"/>
      <c r="DF6" s="74" t="s">
        <v>63</v>
      </c>
      <c r="DG6" s="75"/>
      <c r="DH6" s="75"/>
      <c r="DI6" s="76"/>
      <c r="DJ6" s="74" t="s">
        <v>64</v>
      </c>
      <c r="DK6" s="75"/>
      <c r="DL6" s="75"/>
      <c r="DM6" s="75"/>
      <c r="DN6" s="75"/>
      <c r="DO6" s="75"/>
      <c r="DP6" s="75"/>
      <c r="DQ6" s="76"/>
      <c r="DR6" s="74" t="s">
        <v>65</v>
      </c>
      <c r="DS6" s="75"/>
      <c r="DT6" s="75"/>
      <c r="DU6" s="76"/>
      <c r="DV6" s="74" t="s">
        <v>66</v>
      </c>
      <c r="DW6" s="75"/>
      <c r="DX6" s="75"/>
      <c r="DY6" s="75"/>
      <c r="DZ6" s="75"/>
      <c r="EA6" s="75"/>
      <c r="EB6" s="75"/>
      <c r="EC6" s="76"/>
      <c r="ED6" s="89"/>
      <c r="EE6" s="158"/>
      <c r="EF6" s="95" t="s">
        <v>67</v>
      </c>
      <c r="EG6" s="96"/>
      <c r="EH6" s="96"/>
      <c r="EI6" s="97"/>
      <c r="EJ6" s="95" t="s">
        <v>68</v>
      </c>
      <c r="EK6" s="96"/>
      <c r="EL6" s="96"/>
      <c r="EM6" s="96"/>
      <c r="EN6" s="96"/>
      <c r="EO6" s="96"/>
      <c r="EP6" s="97"/>
      <c r="EQ6" s="95" t="s">
        <v>70</v>
      </c>
      <c r="ER6" s="96"/>
      <c r="ES6" s="96"/>
      <c r="ET6" s="97"/>
      <c r="EU6" s="95" t="s">
        <v>71</v>
      </c>
      <c r="EV6" s="96"/>
      <c r="EW6" s="96"/>
      <c r="EX6" s="97"/>
      <c r="EY6" s="95" t="s">
        <v>72</v>
      </c>
      <c r="EZ6" s="96"/>
      <c r="FA6" s="96"/>
      <c r="FB6" s="97"/>
      <c r="FC6" s="95" t="s">
        <v>73</v>
      </c>
      <c r="FD6" s="96"/>
      <c r="FE6" s="96"/>
      <c r="FF6" s="96"/>
      <c r="FG6" s="97"/>
      <c r="FH6" s="95" t="s">
        <v>74</v>
      </c>
      <c r="FI6" s="96"/>
      <c r="FJ6" s="96"/>
      <c r="FK6" s="97"/>
      <c r="FL6" s="74" t="s">
        <v>93</v>
      </c>
      <c r="FM6" s="75"/>
      <c r="FN6" s="75"/>
      <c r="FO6" s="76"/>
      <c r="FP6" s="74" t="s">
        <v>75</v>
      </c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6"/>
      <c r="GB6" s="74" t="s">
        <v>76</v>
      </c>
      <c r="GC6" s="75"/>
      <c r="GD6" s="75"/>
      <c r="GE6" s="76"/>
      <c r="GF6" s="74" t="s">
        <v>77</v>
      </c>
      <c r="GG6" s="75"/>
      <c r="GH6" s="75"/>
      <c r="GI6" s="75"/>
      <c r="GJ6" s="75"/>
      <c r="GK6" s="75"/>
      <c r="GL6" s="75"/>
      <c r="GM6" s="76"/>
      <c r="GN6" s="74" t="s">
        <v>78</v>
      </c>
      <c r="GO6" s="75"/>
      <c r="GP6" s="75"/>
      <c r="GQ6" s="76"/>
      <c r="GR6" s="74" t="s">
        <v>79</v>
      </c>
      <c r="GS6" s="75"/>
      <c r="GT6" s="75"/>
      <c r="GU6" s="76"/>
      <c r="GV6" s="74" t="s">
        <v>80</v>
      </c>
      <c r="GW6" s="75"/>
      <c r="GX6" s="75"/>
      <c r="GY6" s="76"/>
      <c r="GZ6" s="74" t="s">
        <v>81</v>
      </c>
      <c r="HA6" s="75"/>
      <c r="HB6" s="75"/>
      <c r="HC6" s="76"/>
      <c r="HD6" s="74" t="s">
        <v>82</v>
      </c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6"/>
      <c r="HQ6" s="83"/>
      <c r="HR6" s="86"/>
      <c r="HS6" s="89"/>
      <c r="HT6" s="95" t="s">
        <v>83</v>
      </c>
      <c r="HU6" s="96"/>
      <c r="HV6" s="96"/>
      <c r="HW6" s="97"/>
      <c r="HX6" s="95" t="s">
        <v>84</v>
      </c>
      <c r="HY6" s="96"/>
      <c r="HZ6" s="96"/>
      <c r="IA6" s="97"/>
      <c r="IB6" s="95" t="s">
        <v>85</v>
      </c>
      <c r="IC6" s="96"/>
      <c r="ID6" s="96"/>
      <c r="IE6" s="96"/>
      <c r="IF6" s="97"/>
      <c r="IG6" s="74" t="s">
        <v>86</v>
      </c>
      <c r="IH6" s="75"/>
      <c r="II6" s="75"/>
      <c r="IJ6" s="76"/>
      <c r="IK6" s="74" t="s">
        <v>87</v>
      </c>
      <c r="IL6" s="75"/>
      <c r="IM6" s="75"/>
      <c r="IN6" s="76"/>
      <c r="IO6" s="74" t="s">
        <v>88</v>
      </c>
      <c r="IP6" s="75"/>
      <c r="IQ6" s="75"/>
      <c r="IR6" s="76"/>
      <c r="IS6" s="83"/>
      <c r="IT6" s="86"/>
      <c r="IU6" s="89"/>
      <c r="IV6" s="95" t="s">
        <v>89</v>
      </c>
      <c r="IW6" s="96"/>
      <c r="IX6" s="96"/>
      <c r="IY6" s="96"/>
      <c r="IZ6" s="97"/>
      <c r="JA6" s="95" t="s">
        <v>95</v>
      </c>
      <c r="JB6" s="96"/>
      <c r="JC6" s="96"/>
      <c r="JD6" s="96"/>
      <c r="JE6" s="96"/>
      <c r="JF6" s="97"/>
      <c r="JG6" s="95" t="s">
        <v>96</v>
      </c>
      <c r="JH6" s="96"/>
      <c r="JI6" s="96"/>
      <c r="JJ6" s="97"/>
      <c r="JK6" s="74" t="s">
        <v>90</v>
      </c>
      <c r="JL6" s="75"/>
      <c r="JM6" s="75"/>
      <c r="JN6" s="75"/>
      <c r="JO6" s="75"/>
      <c r="JP6" s="75"/>
      <c r="JQ6" s="75"/>
      <c r="JR6" s="76"/>
      <c r="JS6" s="74" t="s">
        <v>91</v>
      </c>
      <c r="JT6" s="75"/>
      <c r="JU6" s="75"/>
      <c r="JV6" s="75"/>
      <c r="JW6" s="75"/>
      <c r="JX6" s="75"/>
      <c r="JY6" s="75"/>
      <c r="JZ6" s="76"/>
      <c r="KA6" s="83"/>
      <c r="KB6" s="86"/>
      <c r="KC6" s="89"/>
      <c r="KD6" s="74" t="s">
        <v>62</v>
      </c>
      <c r="KE6" s="75"/>
      <c r="KF6" s="75"/>
      <c r="KG6" s="75"/>
      <c r="KH6" s="75"/>
      <c r="KI6" s="75"/>
      <c r="KJ6" s="75"/>
      <c r="KK6" s="76"/>
      <c r="KL6" s="74" t="s">
        <v>63</v>
      </c>
      <c r="KM6" s="75"/>
      <c r="KN6" s="75"/>
      <c r="KO6" s="76"/>
      <c r="KP6" s="74" t="s">
        <v>64</v>
      </c>
      <c r="KQ6" s="75"/>
      <c r="KR6" s="75"/>
      <c r="KS6" s="75"/>
      <c r="KT6" s="75"/>
      <c r="KU6" s="75"/>
      <c r="KV6" s="75"/>
      <c r="KW6" s="76"/>
      <c r="KX6" s="74" t="s">
        <v>65</v>
      </c>
      <c r="KY6" s="75"/>
      <c r="KZ6" s="75"/>
      <c r="LA6" s="76"/>
      <c r="LB6" s="74" t="s">
        <v>66</v>
      </c>
      <c r="LC6" s="75"/>
      <c r="LD6" s="75"/>
      <c r="LE6" s="75"/>
      <c r="LF6" s="75"/>
      <c r="LG6" s="75"/>
      <c r="LH6" s="75"/>
      <c r="LI6" s="76"/>
      <c r="LJ6" s="89"/>
      <c r="LK6" s="162"/>
      <c r="LL6" s="78"/>
      <c r="LM6" s="79"/>
      <c r="LO6" s="127"/>
      <c r="LP6" s="112"/>
      <c r="LQ6" s="70"/>
      <c r="LR6" s="70"/>
      <c r="LS6" s="70" t="s">
        <v>113</v>
      </c>
      <c r="LT6" s="70"/>
      <c r="LU6" s="70"/>
      <c r="LV6" s="117"/>
      <c r="LW6" s="120"/>
      <c r="LX6" s="127"/>
      <c r="LY6" s="109"/>
      <c r="LZ6" s="67"/>
      <c r="MA6" s="67"/>
      <c r="MB6" s="67" t="s">
        <v>113</v>
      </c>
      <c r="MC6" s="67"/>
      <c r="MD6" s="67"/>
      <c r="ME6" s="101"/>
      <c r="MF6" s="104"/>
      <c r="MG6" s="127"/>
      <c r="MH6" s="123"/>
      <c r="MI6" s="126"/>
      <c r="MJ6" s="126"/>
      <c r="MK6" s="99"/>
      <c r="ML6" s="137"/>
    </row>
    <row r="7" spans="1:350" s="2" customFormat="1" ht="18" customHeight="1" x14ac:dyDescent="0.45">
      <c r="A7" s="147"/>
      <c r="B7" s="149"/>
      <c r="C7" s="150"/>
      <c r="D7" s="151"/>
      <c r="E7" s="153"/>
      <c r="F7" s="80" t="s">
        <v>5</v>
      </c>
      <c r="G7" s="80" t="s">
        <v>6</v>
      </c>
      <c r="H7" s="80" t="s">
        <v>7</v>
      </c>
      <c r="I7" s="80" t="s">
        <v>8</v>
      </c>
      <c r="J7" s="80" t="s">
        <v>5</v>
      </c>
      <c r="K7" s="80" t="s">
        <v>6</v>
      </c>
      <c r="L7" s="80" t="s">
        <v>7</v>
      </c>
      <c r="M7" s="80" t="s">
        <v>8</v>
      </c>
      <c r="N7" s="80" t="s">
        <v>5</v>
      </c>
      <c r="O7" s="80"/>
      <c r="P7" s="80"/>
      <c r="Q7" s="80"/>
      <c r="R7" s="80" t="s">
        <v>6</v>
      </c>
      <c r="S7" s="80"/>
      <c r="T7" s="80"/>
      <c r="U7" s="80"/>
      <c r="V7" s="80" t="s">
        <v>7</v>
      </c>
      <c r="W7" s="80"/>
      <c r="X7" s="80"/>
      <c r="Y7" s="80"/>
      <c r="Z7" s="80" t="s">
        <v>8</v>
      </c>
      <c r="AA7" s="80"/>
      <c r="AB7" s="80"/>
      <c r="AC7" s="80"/>
      <c r="AD7" s="80" t="s">
        <v>5</v>
      </c>
      <c r="AE7" s="80" t="s">
        <v>6</v>
      </c>
      <c r="AF7" s="80" t="s">
        <v>7</v>
      </c>
      <c r="AG7" s="80" t="s">
        <v>8</v>
      </c>
      <c r="AH7" s="73" t="s">
        <v>5</v>
      </c>
      <c r="AI7" s="73" t="s">
        <v>6</v>
      </c>
      <c r="AJ7" s="73" t="s">
        <v>7</v>
      </c>
      <c r="AK7" s="73" t="s">
        <v>8</v>
      </c>
      <c r="AL7" s="73" t="s">
        <v>5</v>
      </c>
      <c r="AM7" s="73" t="s">
        <v>6</v>
      </c>
      <c r="AN7" s="73" t="s">
        <v>7</v>
      </c>
      <c r="AO7" s="73" t="s">
        <v>8</v>
      </c>
      <c r="AP7" s="73" t="s">
        <v>5</v>
      </c>
      <c r="AQ7" s="73" t="s">
        <v>6</v>
      </c>
      <c r="AR7" s="73" t="s">
        <v>7</v>
      </c>
      <c r="AS7" s="73" t="s">
        <v>8</v>
      </c>
      <c r="AT7" s="83"/>
      <c r="AU7" s="86"/>
      <c r="AV7" s="89"/>
      <c r="AW7" s="80" t="s">
        <v>5</v>
      </c>
      <c r="AX7" s="80" t="s">
        <v>6</v>
      </c>
      <c r="AY7" s="80" t="s">
        <v>7</v>
      </c>
      <c r="AZ7" s="80" t="s">
        <v>8</v>
      </c>
      <c r="BA7" s="80" t="s">
        <v>5</v>
      </c>
      <c r="BB7" s="80"/>
      <c r="BC7" s="80"/>
      <c r="BD7" s="80" t="s">
        <v>6</v>
      </c>
      <c r="BE7" s="80"/>
      <c r="BF7" s="80"/>
      <c r="BG7" s="80" t="s">
        <v>7</v>
      </c>
      <c r="BH7" s="80" t="s">
        <v>8</v>
      </c>
      <c r="BI7" s="80" t="s">
        <v>30</v>
      </c>
      <c r="BJ7" s="73" t="s">
        <v>5</v>
      </c>
      <c r="BK7" s="73" t="s">
        <v>6</v>
      </c>
      <c r="BL7" s="73" t="s">
        <v>7</v>
      </c>
      <c r="BM7" s="73" t="s">
        <v>8</v>
      </c>
      <c r="BN7" s="73" t="s">
        <v>5</v>
      </c>
      <c r="BO7" s="73" t="s">
        <v>6</v>
      </c>
      <c r="BP7" s="73" t="s">
        <v>7</v>
      </c>
      <c r="BQ7" s="73" t="s">
        <v>8</v>
      </c>
      <c r="BR7" s="83"/>
      <c r="BS7" s="86"/>
      <c r="BT7" s="89"/>
      <c r="BU7" s="80" t="s">
        <v>5</v>
      </c>
      <c r="BV7" s="80" t="s">
        <v>6</v>
      </c>
      <c r="BW7" s="80" t="s">
        <v>7</v>
      </c>
      <c r="BX7" s="80" t="s">
        <v>8</v>
      </c>
      <c r="BY7" s="80" t="s">
        <v>30</v>
      </c>
      <c r="BZ7" s="80" t="s">
        <v>5</v>
      </c>
      <c r="CA7" s="80" t="s">
        <v>6</v>
      </c>
      <c r="CB7" s="80" t="s">
        <v>7</v>
      </c>
      <c r="CC7" s="80"/>
      <c r="CD7" s="80"/>
      <c r="CE7" s="80"/>
      <c r="CF7" s="80"/>
      <c r="CG7" s="80" t="s">
        <v>8</v>
      </c>
      <c r="CH7" s="80" t="s">
        <v>30</v>
      </c>
      <c r="CI7" s="73" t="s">
        <v>5</v>
      </c>
      <c r="CJ7" s="73" t="s">
        <v>6</v>
      </c>
      <c r="CK7" s="73" t="s">
        <v>7</v>
      </c>
      <c r="CL7" s="73" t="s">
        <v>8</v>
      </c>
      <c r="CM7" s="73" t="s">
        <v>5</v>
      </c>
      <c r="CN7" s="73" t="s">
        <v>6</v>
      </c>
      <c r="CO7" s="73" t="s">
        <v>7</v>
      </c>
      <c r="CP7" s="73" t="s">
        <v>8</v>
      </c>
      <c r="CQ7" s="73" t="s">
        <v>5</v>
      </c>
      <c r="CR7" s="73" t="s">
        <v>6</v>
      </c>
      <c r="CS7" s="73" t="s">
        <v>7</v>
      </c>
      <c r="CT7" s="73" t="s">
        <v>8</v>
      </c>
      <c r="CU7" s="83"/>
      <c r="CV7" s="86"/>
      <c r="CW7" s="89"/>
      <c r="CX7" s="73" t="s">
        <v>5</v>
      </c>
      <c r="CY7" s="73"/>
      <c r="CZ7" s="73"/>
      <c r="DA7" s="73"/>
      <c r="DB7" s="73" t="s">
        <v>6</v>
      </c>
      <c r="DC7" s="73"/>
      <c r="DD7" s="73"/>
      <c r="DE7" s="73"/>
      <c r="DF7" s="73" t="s">
        <v>5</v>
      </c>
      <c r="DG7" s="73" t="s">
        <v>6</v>
      </c>
      <c r="DH7" s="73" t="s">
        <v>7</v>
      </c>
      <c r="DI7" s="73" t="s">
        <v>8</v>
      </c>
      <c r="DJ7" s="73" t="s">
        <v>5</v>
      </c>
      <c r="DK7" s="73"/>
      <c r="DL7" s="73"/>
      <c r="DM7" s="73"/>
      <c r="DN7" s="73" t="s">
        <v>6</v>
      </c>
      <c r="DO7" s="73"/>
      <c r="DP7" s="73"/>
      <c r="DQ7" s="73"/>
      <c r="DR7" s="73" t="s">
        <v>5</v>
      </c>
      <c r="DS7" s="73" t="s">
        <v>6</v>
      </c>
      <c r="DT7" s="73" t="s">
        <v>7</v>
      </c>
      <c r="DU7" s="73" t="s">
        <v>8</v>
      </c>
      <c r="DV7" s="73" t="s">
        <v>5</v>
      </c>
      <c r="DW7" s="73"/>
      <c r="DX7" s="73"/>
      <c r="DY7" s="73"/>
      <c r="DZ7" s="73" t="s">
        <v>6</v>
      </c>
      <c r="EA7" s="73"/>
      <c r="EB7" s="73"/>
      <c r="EC7" s="73"/>
      <c r="ED7" s="89"/>
      <c r="EE7" s="158"/>
      <c r="EF7" s="80" t="s">
        <v>5</v>
      </c>
      <c r="EG7" s="80" t="s">
        <v>6</v>
      </c>
      <c r="EH7" s="80" t="s">
        <v>7</v>
      </c>
      <c r="EI7" s="80" t="s">
        <v>8</v>
      </c>
      <c r="EJ7" s="80" t="s">
        <v>5</v>
      </c>
      <c r="EK7" s="80" t="s">
        <v>6</v>
      </c>
      <c r="EL7" s="80" t="s">
        <v>7</v>
      </c>
      <c r="EM7" s="80"/>
      <c r="EN7" s="80"/>
      <c r="EO7" s="80"/>
      <c r="EP7" s="80" t="s">
        <v>8</v>
      </c>
      <c r="EQ7" s="80" t="s">
        <v>5</v>
      </c>
      <c r="ER7" s="80" t="s">
        <v>6</v>
      </c>
      <c r="ES7" s="80" t="s">
        <v>7</v>
      </c>
      <c r="ET7" s="80" t="s">
        <v>8</v>
      </c>
      <c r="EU7" s="80" t="s">
        <v>5</v>
      </c>
      <c r="EV7" s="80" t="s">
        <v>6</v>
      </c>
      <c r="EW7" s="80" t="s">
        <v>7</v>
      </c>
      <c r="EX7" s="80" t="s">
        <v>8</v>
      </c>
      <c r="EY7" s="80" t="s">
        <v>5</v>
      </c>
      <c r="EZ7" s="80" t="s">
        <v>6</v>
      </c>
      <c r="FA7" s="80" t="s">
        <v>7</v>
      </c>
      <c r="FB7" s="80" t="s">
        <v>8</v>
      </c>
      <c r="FC7" s="80" t="s">
        <v>5</v>
      </c>
      <c r="FD7" s="80" t="s">
        <v>6</v>
      </c>
      <c r="FE7" s="80" t="s">
        <v>7</v>
      </c>
      <c r="FF7" s="80" t="s">
        <v>8</v>
      </c>
      <c r="FG7" s="80" t="s">
        <v>30</v>
      </c>
      <c r="FH7" s="80" t="s">
        <v>5</v>
      </c>
      <c r="FI7" s="80" t="s">
        <v>6</v>
      </c>
      <c r="FJ7" s="80" t="s">
        <v>7</v>
      </c>
      <c r="FK7" s="80" t="s">
        <v>8</v>
      </c>
      <c r="FL7" s="73" t="s">
        <v>5</v>
      </c>
      <c r="FM7" s="73" t="s">
        <v>6</v>
      </c>
      <c r="FN7" s="73" t="s">
        <v>7</v>
      </c>
      <c r="FO7" s="73" t="s">
        <v>8</v>
      </c>
      <c r="FP7" s="73" t="s">
        <v>5</v>
      </c>
      <c r="FQ7" s="73"/>
      <c r="FR7" s="73"/>
      <c r="FS7" s="73"/>
      <c r="FT7" s="73" t="s">
        <v>6</v>
      </c>
      <c r="FU7" s="73"/>
      <c r="FV7" s="73"/>
      <c r="FW7" s="73"/>
      <c r="FX7" s="73" t="s">
        <v>7</v>
      </c>
      <c r="FY7" s="73"/>
      <c r="FZ7" s="73"/>
      <c r="GA7" s="73"/>
      <c r="GB7" s="73" t="s">
        <v>5</v>
      </c>
      <c r="GC7" s="73" t="s">
        <v>6</v>
      </c>
      <c r="GD7" s="73" t="s">
        <v>7</v>
      </c>
      <c r="GE7" s="73" t="s">
        <v>8</v>
      </c>
      <c r="GF7" s="73" t="s">
        <v>5</v>
      </c>
      <c r="GG7" s="73"/>
      <c r="GH7" s="73"/>
      <c r="GI7" s="73"/>
      <c r="GJ7" s="73" t="s">
        <v>6</v>
      </c>
      <c r="GK7" s="73"/>
      <c r="GL7" s="73"/>
      <c r="GM7" s="73"/>
      <c r="GN7" s="73" t="s">
        <v>5</v>
      </c>
      <c r="GO7" s="73" t="s">
        <v>6</v>
      </c>
      <c r="GP7" s="73" t="s">
        <v>7</v>
      </c>
      <c r="GQ7" s="73" t="s">
        <v>8</v>
      </c>
      <c r="GR7" s="73" t="s">
        <v>5</v>
      </c>
      <c r="GS7" s="73" t="s">
        <v>6</v>
      </c>
      <c r="GT7" s="73" t="s">
        <v>7</v>
      </c>
      <c r="GU7" s="73" t="s">
        <v>8</v>
      </c>
      <c r="GV7" s="73" t="s">
        <v>5</v>
      </c>
      <c r="GW7" s="73" t="s">
        <v>6</v>
      </c>
      <c r="GX7" s="73" t="s">
        <v>7</v>
      </c>
      <c r="GY7" s="73" t="s">
        <v>8</v>
      </c>
      <c r="GZ7" s="73" t="s">
        <v>5</v>
      </c>
      <c r="HA7" s="73" t="s">
        <v>6</v>
      </c>
      <c r="HB7" s="73" t="s">
        <v>7</v>
      </c>
      <c r="HC7" s="73" t="s">
        <v>8</v>
      </c>
      <c r="HD7" s="73" t="s">
        <v>5</v>
      </c>
      <c r="HE7" s="73"/>
      <c r="HF7" s="73"/>
      <c r="HG7" s="73"/>
      <c r="HH7" s="73" t="s">
        <v>6</v>
      </c>
      <c r="HI7" s="73"/>
      <c r="HJ7" s="73"/>
      <c r="HK7" s="73"/>
      <c r="HL7" s="73" t="s">
        <v>7</v>
      </c>
      <c r="HM7" s="73"/>
      <c r="HN7" s="73"/>
      <c r="HO7" s="73"/>
      <c r="HP7" s="92" t="s">
        <v>8</v>
      </c>
      <c r="HQ7" s="83"/>
      <c r="HR7" s="86"/>
      <c r="HS7" s="89"/>
      <c r="HT7" s="80" t="s">
        <v>5</v>
      </c>
      <c r="HU7" s="80" t="s">
        <v>6</v>
      </c>
      <c r="HV7" s="80" t="s">
        <v>7</v>
      </c>
      <c r="HW7" s="80" t="s">
        <v>8</v>
      </c>
      <c r="HX7" s="80" t="s">
        <v>5</v>
      </c>
      <c r="HY7" s="80" t="s">
        <v>6</v>
      </c>
      <c r="HZ7" s="80" t="s">
        <v>7</v>
      </c>
      <c r="IA7" s="80" t="s">
        <v>8</v>
      </c>
      <c r="IB7" s="80" t="s">
        <v>5</v>
      </c>
      <c r="IC7" s="80" t="s">
        <v>6</v>
      </c>
      <c r="ID7" s="80" t="s">
        <v>7</v>
      </c>
      <c r="IE7" s="80" t="s">
        <v>8</v>
      </c>
      <c r="IF7" s="80" t="s">
        <v>30</v>
      </c>
      <c r="IG7" s="73" t="s">
        <v>5</v>
      </c>
      <c r="IH7" s="73" t="s">
        <v>6</v>
      </c>
      <c r="II7" s="73" t="s">
        <v>7</v>
      </c>
      <c r="IJ7" s="73" t="s">
        <v>8</v>
      </c>
      <c r="IK7" s="73" t="s">
        <v>5</v>
      </c>
      <c r="IL7" s="73" t="s">
        <v>6</v>
      </c>
      <c r="IM7" s="73" t="s">
        <v>7</v>
      </c>
      <c r="IN7" s="73" t="s">
        <v>8</v>
      </c>
      <c r="IO7" s="73" t="s">
        <v>5</v>
      </c>
      <c r="IP7" s="73" t="s">
        <v>6</v>
      </c>
      <c r="IQ7" s="73" t="s">
        <v>7</v>
      </c>
      <c r="IR7" s="73" t="s">
        <v>8</v>
      </c>
      <c r="IS7" s="83"/>
      <c r="IT7" s="86"/>
      <c r="IU7" s="89"/>
      <c r="IV7" s="80" t="s">
        <v>5</v>
      </c>
      <c r="IW7" s="80" t="s">
        <v>6</v>
      </c>
      <c r="IX7" s="80" t="s">
        <v>7</v>
      </c>
      <c r="IY7" s="80" t="s">
        <v>8</v>
      </c>
      <c r="IZ7" s="80" t="s">
        <v>30</v>
      </c>
      <c r="JA7" s="80" t="s">
        <v>5</v>
      </c>
      <c r="JB7" s="80" t="s">
        <v>6</v>
      </c>
      <c r="JC7" s="80"/>
      <c r="JD7" s="80"/>
      <c r="JE7" s="80" t="s">
        <v>7</v>
      </c>
      <c r="JF7" s="80" t="s">
        <v>8</v>
      </c>
      <c r="JG7" s="80" t="s">
        <v>5</v>
      </c>
      <c r="JH7" s="80" t="s">
        <v>6</v>
      </c>
      <c r="JI7" s="80" t="s">
        <v>7</v>
      </c>
      <c r="JJ7" s="80" t="s">
        <v>8</v>
      </c>
      <c r="JK7" s="73" t="s">
        <v>5</v>
      </c>
      <c r="JL7" s="73"/>
      <c r="JM7" s="73"/>
      <c r="JN7" s="73"/>
      <c r="JO7" s="73" t="s">
        <v>6</v>
      </c>
      <c r="JP7" s="73"/>
      <c r="JQ7" s="73"/>
      <c r="JR7" s="73"/>
      <c r="JS7" s="73" t="s">
        <v>5</v>
      </c>
      <c r="JT7" s="73"/>
      <c r="JU7" s="73"/>
      <c r="JV7" s="73"/>
      <c r="JW7" s="73" t="s">
        <v>6</v>
      </c>
      <c r="JX7" s="73"/>
      <c r="JY7" s="73"/>
      <c r="JZ7" s="73"/>
      <c r="KA7" s="83"/>
      <c r="KB7" s="86"/>
      <c r="KC7" s="89"/>
      <c r="KD7" s="73" t="s">
        <v>5</v>
      </c>
      <c r="KE7" s="73"/>
      <c r="KF7" s="73"/>
      <c r="KG7" s="73"/>
      <c r="KH7" s="73" t="s">
        <v>6</v>
      </c>
      <c r="KI7" s="73"/>
      <c r="KJ7" s="73"/>
      <c r="KK7" s="73"/>
      <c r="KL7" s="73" t="s">
        <v>5</v>
      </c>
      <c r="KM7" s="73" t="s">
        <v>6</v>
      </c>
      <c r="KN7" s="73" t="s">
        <v>7</v>
      </c>
      <c r="KO7" s="73" t="s">
        <v>8</v>
      </c>
      <c r="KP7" s="73" t="s">
        <v>5</v>
      </c>
      <c r="KQ7" s="73"/>
      <c r="KR7" s="73"/>
      <c r="KS7" s="73"/>
      <c r="KT7" s="73" t="s">
        <v>6</v>
      </c>
      <c r="KU7" s="73"/>
      <c r="KV7" s="73"/>
      <c r="KW7" s="73"/>
      <c r="KX7" s="73" t="s">
        <v>5</v>
      </c>
      <c r="KY7" s="73" t="s">
        <v>6</v>
      </c>
      <c r="KZ7" s="73" t="s">
        <v>7</v>
      </c>
      <c r="LA7" s="73" t="s">
        <v>8</v>
      </c>
      <c r="LB7" s="73" t="s">
        <v>5</v>
      </c>
      <c r="LC7" s="73"/>
      <c r="LD7" s="73"/>
      <c r="LE7" s="73"/>
      <c r="LF7" s="73" t="s">
        <v>6</v>
      </c>
      <c r="LG7" s="73"/>
      <c r="LH7" s="73"/>
      <c r="LI7" s="73"/>
      <c r="LJ7" s="89"/>
      <c r="LK7" s="162"/>
      <c r="LL7" s="78"/>
      <c r="LM7" s="79"/>
      <c r="LO7" s="127"/>
      <c r="LP7" s="112"/>
      <c r="LQ7" s="70"/>
      <c r="LR7" s="70"/>
      <c r="LS7" s="70"/>
      <c r="LT7" s="70"/>
      <c r="LU7" s="70"/>
      <c r="LV7" s="117"/>
      <c r="LW7" s="120"/>
      <c r="LX7" s="127"/>
      <c r="LY7" s="109"/>
      <c r="LZ7" s="67"/>
      <c r="MA7" s="67"/>
      <c r="MB7" s="67"/>
      <c r="MC7" s="67"/>
      <c r="MD7" s="67"/>
      <c r="ME7" s="101"/>
      <c r="MF7" s="104"/>
      <c r="MG7" s="127"/>
      <c r="MH7" s="123"/>
      <c r="MI7" s="126"/>
      <c r="MJ7" s="126"/>
      <c r="MK7" s="99"/>
      <c r="ML7" s="137"/>
    </row>
    <row r="8" spans="1:350" s="2" customFormat="1" ht="18" customHeight="1" x14ac:dyDescent="0.45">
      <c r="A8" s="148"/>
      <c r="B8" s="149"/>
      <c r="C8" s="150"/>
      <c r="D8" s="151"/>
      <c r="E8" s="154"/>
      <c r="F8" s="80"/>
      <c r="G8" s="80"/>
      <c r="H8" s="80"/>
      <c r="I8" s="80"/>
      <c r="J8" s="80"/>
      <c r="K8" s="80"/>
      <c r="L8" s="80"/>
      <c r="M8" s="80"/>
      <c r="N8" s="40" t="s">
        <v>9</v>
      </c>
      <c r="O8" s="40" t="s">
        <v>10</v>
      </c>
      <c r="P8" s="40" t="s">
        <v>11</v>
      </c>
      <c r="Q8" s="40" t="s">
        <v>12</v>
      </c>
      <c r="R8" s="40" t="s">
        <v>9</v>
      </c>
      <c r="S8" s="40" t="s">
        <v>10</v>
      </c>
      <c r="T8" s="40" t="s">
        <v>11</v>
      </c>
      <c r="U8" s="40" t="s">
        <v>12</v>
      </c>
      <c r="V8" s="40" t="s">
        <v>9</v>
      </c>
      <c r="W8" s="40" t="s">
        <v>10</v>
      </c>
      <c r="X8" s="40" t="s">
        <v>11</v>
      </c>
      <c r="Y8" s="40" t="s">
        <v>12</v>
      </c>
      <c r="Z8" s="40" t="s">
        <v>9</v>
      </c>
      <c r="AA8" s="40" t="s">
        <v>10</v>
      </c>
      <c r="AB8" s="40" t="s">
        <v>11</v>
      </c>
      <c r="AC8" s="40" t="s">
        <v>12</v>
      </c>
      <c r="AD8" s="80"/>
      <c r="AE8" s="80"/>
      <c r="AF8" s="80"/>
      <c r="AG8" s="80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84"/>
      <c r="AU8" s="87"/>
      <c r="AV8" s="90"/>
      <c r="AW8" s="80"/>
      <c r="AX8" s="80"/>
      <c r="AY8" s="80"/>
      <c r="AZ8" s="80"/>
      <c r="BA8" s="40" t="s">
        <v>9</v>
      </c>
      <c r="BB8" s="40" t="s">
        <v>10</v>
      </c>
      <c r="BC8" s="40" t="s">
        <v>11</v>
      </c>
      <c r="BD8" s="40" t="s">
        <v>9</v>
      </c>
      <c r="BE8" s="40" t="s">
        <v>10</v>
      </c>
      <c r="BF8" s="40" t="s">
        <v>11</v>
      </c>
      <c r="BG8" s="80"/>
      <c r="BH8" s="80"/>
      <c r="BI8" s="80"/>
      <c r="BJ8" s="73"/>
      <c r="BK8" s="73"/>
      <c r="BL8" s="73"/>
      <c r="BM8" s="73"/>
      <c r="BN8" s="73"/>
      <c r="BO8" s="73"/>
      <c r="BP8" s="73"/>
      <c r="BQ8" s="73"/>
      <c r="BR8" s="84"/>
      <c r="BS8" s="87"/>
      <c r="BT8" s="90"/>
      <c r="BU8" s="80"/>
      <c r="BV8" s="80"/>
      <c r="BW8" s="80"/>
      <c r="BX8" s="80"/>
      <c r="BY8" s="80"/>
      <c r="BZ8" s="80"/>
      <c r="CA8" s="80"/>
      <c r="CB8" s="40" t="s">
        <v>9</v>
      </c>
      <c r="CC8" s="40" t="s">
        <v>10</v>
      </c>
      <c r="CD8" s="40" t="s">
        <v>11</v>
      </c>
      <c r="CE8" s="40" t="s">
        <v>12</v>
      </c>
      <c r="CF8" s="40" t="s">
        <v>31</v>
      </c>
      <c r="CG8" s="80"/>
      <c r="CH8" s="80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84"/>
      <c r="CV8" s="87"/>
      <c r="CW8" s="90"/>
      <c r="CX8" s="41" t="s">
        <v>9</v>
      </c>
      <c r="CY8" s="41" t="s">
        <v>10</v>
      </c>
      <c r="CZ8" s="41" t="s">
        <v>11</v>
      </c>
      <c r="DA8" s="41" t="s">
        <v>12</v>
      </c>
      <c r="DB8" s="41" t="s">
        <v>9</v>
      </c>
      <c r="DC8" s="41" t="s">
        <v>10</v>
      </c>
      <c r="DD8" s="41" t="s">
        <v>11</v>
      </c>
      <c r="DE8" s="41" t="s">
        <v>12</v>
      </c>
      <c r="DF8" s="73"/>
      <c r="DG8" s="73"/>
      <c r="DH8" s="73"/>
      <c r="DI8" s="73"/>
      <c r="DJ8" s="41" t="s">
        <v>9</v>
      </c>
      <c r="DK8" s="41" t="s">
        <v>10</v>
      </c>
      <c r="DL8" s="41" t="s">
        <v>11</v>
      </c>
      <c r="DM8" s="41" t="s">
        <v>12</v>
      </c>
      <c r="DN8" s="41" t="s">
        <v>9</v>
      </c>
      <c r="DO8" s="41" t="s">
        <v>10</v>
      </c>
      <c r="DP8" s="41" t="s">
        <v>11</v>
      </c>
      <c r="DQ8" s="41" t="s">
        <v>12</v>
      </c>
      <c r="DR8" s="73"/>
      <c r="DS8" s="73"/>
      <c r="DT8" s="73"/>
      <c r="DU8" s="73"/>
      <c r="DV8" s="41" t="s">
        <v>9</v>
      </c>
      <c r="DW8" s="41" t="s">
        <v>10</v>
      </c>
      <c r="DX8" s="41" t="s">
        <v>11</v>
      </c>
      <c r="DY8" s="41" t="s">
        <v>12</v>
      </c>
      <c r="DZ8" s="41" t="s">
        <v>9</v>
      </c>
      <c r="EA8" s="41" t="s">
        <v>10</v>
      </c>
      <c r="EB8" s="41" t="s">
        <v>11</v>
      </c>
      <c r="EC8" s="41" t="s">
        <v>12</v>
      </c>
      <c r="ED8" s="90"/>
      <c r="EE8" s="158"/>
      <c r="EF8" s="80"/>
      <c r="EG8" s="80"/>
      <c r="EH8" s="80"/>
      <c r="EI8" s="80"/>
      <c r="EJ8" s="80"/>
      <c r="EK8" s="80"/>
      <c r="EL8" s="40" t="s">
        <v>9</v>
      </c>
      <c r="EM8" s="40" t="s">
        <v>10</v>
      </c>
      <c r="EN8" s="40" t="s">
        <v>11</v>
      </c>
      <c r="EO8" s="40" t="s">
        <v>12</v>
      </c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73"/>
      <c r="FM8" s="73"/>
      <c r="FN8" s="73"/>
      <c r="FO8" s="73"/>
      <c r="FP8" s="41" t="s">
        <v>9</v>
      </c>
      <c r="FQ8" s="41" t="s">
        <v>10</v>
      </c>
      <c r="FR8" s="41" t="s">
        <v>11</v>
      </c>
      <c r="FS8" s="41" t="s">
        <v>12</v>
      </c>
      <c r="FT8" s="41" t="s">
        <v>9</v>
      </c>
      <c r="FU8" s="41" t="s">
        <v>10</v>
      </c>
      <c r="FV8" s="41" t="s">
        <v>11</v>
      </c>
      <c r="FW8" s="41" t="s">
        <v>12</v>
      </c>
      <c r="FX8" s="41" t="s">
        <v>9</v>
      </c>
      <c r="FY8" s="41" t="s">
        <v>10</v>
      </c>
      <c r="FZ8" s="41" t="s">
        <v>11</v>
      </c>
      <c r="GA8" s="41" t="s">
        <v>12</v>
      </c>
      <c r="GB8" s="73"/>
      <c r="GC8" s="73"/>
      <c r="GD8" s="73"/>
      <c r="GE8" s="73"/>
      <c r="GF8" s="41" t="s">
        <v>9</v>
      </c>
      <c r="GG8" s="41" t="s">
        <v>10</v>
      </c>
      <c r="GH8" s="41" t="s">
        <v>11</v>
      </c>
      <c r="GI8" s="41" t="s">
        <v>12</v>
      </c>
      <c r="GJ8" s="41" t="s">
        <v>9</v>
      </c>
      <c r="GK8" s="41" t="s">
        <v>10</v>
      </c>
      <c r="GL8" s="41" t="s">
        <v>11</v>
      </c>
      <c r="GM8" s="41" t="s">
        <v>12</v>
      </c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41" t="s">
        <v>9</v>
      </c>
      <c r="HE8" s="41" t="s">
        <v>10</v>
      </c>
      <c r="HF8" s="41" t="s">
        <v>11</v>
      </c>
      <c r="HG8" s="41" t="s">
        <v>12</v>
      </c>
      <c r="HH8" s="41" t="s">
        <v>9</v>
      </c>
      <c r="HI8" s="41" t="s">
        <v>10</v>
      </c>
      <c r="HJ8" s="41" t="s">
        <v>11</v>
      </c>
      <c r="HK8" s="41" t="s">
        <v>12</v>
      </c>
      <c r="HL8" s="41" t="s">
        <v>9</v>
      </c>
      <c r="HM8" s="41" t="s">
        <v>10</v>
      </c>
      <c r="HN8" s="41" t="s">
        <v>11</v>
      </c>
      <c r="HO8" s="41" t="s">
        <v>12</v>
      </c>
      <c r="HP8" s="93"/>
      <c r="HQ8" s="84"/>
      <c r="HR8" s="87"/>
      <c r="HS8" s="9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84"/>
      <c r="IT8" s="87"/>
      <c r="IU8" s="90"/>
      <c r="IV8" s="80"/>
      <c r="IW8" s="80"/>
      <c r="IX8" s="80"/>
      <c r="IY8" s="80"/>
      <c r="IZ8" s="80"/>
      <c r="JA8" s="80"/>
      <c r="JB8" s="40" t="s">
        <v>9</v>
      </c>
      <c r="JC8" s="40" t="s">
        <v>10</v>
      </c>
      <c r="JD8" s="40" t="s">
        <v>11</v>
      </c>
      <c r="JE8" s="80"/>
      <c r="JF8" s="80"/>
      <c r="JG8" s="80"/>
      <c r="JH8" s="80"/>
      <c r="JI8" s="80"/>
      <c r="JJ8" s="80"/>
      <c r="JK8" s="41" t="s">
        <v>9</v>
      </c>
      <c r="JL8" s="41" t="s">
        <v>10</v>
      </c>
      <c r="JM8" s="41" t="s">
        <v>11</v>
      </c>
      <c r="JN8" s="41" t="s">
        <v>12</v>
      </c>
      <c r="JO8" s="41" t="s">
        <v>9</v>
      </c>
      <c r="JP8" s="41" t="s">
        <v>10</v>
      </c>
      <c r="JQ8" s="41" t="s">
        <v>11</v>
      </c>
      <c r="JR8" s="41" t="s">
        <v>12</v>
      </c>
      <c r="JS8" s="41" t="s">
        <v>9</v>
      </c>
      <c r="JT8" s="41" t="s">
        <v>10</v>
      </c>
      <c r="JU8" s="41" t="s">
        <v>11</v>
      </c>
      <c r="JV8" s="41" t="s">
        <v>12</v>
      </c>
      <c r="JW8" s="41" t="s">
        <v>9</v>
      </c>
      <c r="JX8" s="41" t="s">
        <v>10</v>
      </c>
      <c r="JY8" s="41" t="s">
        <v>11</v>
      </c>
      <c r="JZ8" s="41" t="s">
        <v>12</v>
      </c>
      <c r="KA8" s="84"/>
      <c r="KB8" s="87"/>
      <c r="KC8" s="90"/>
      <c r="KD8" s="41" t="s">
        <v>9</v>
      </c>
      <c r="KE8" s="41" t="s">
        <v>10</v>
      </c>
      <c r="KF8" s="41" t="s">
        <v>11</v>
      </c>
      <c r="KG8" s="41" t="s">
        <v>12</v>
      </c>
      <c r="KH8" s="41" t="s">
        <v>9</v>
      </c>
      <c r="KI8" s="41" t="s">
        <v>10</v>
      </c>
      <c r="KJ8" s="41" t="s">
        <v>11</v>
      </c>
      <c r="KK8" s="41" t="s">
        <v>12</v>
      </c>
      <c r="KL8" s="73"/>
      <c r="KM8" s="73"/>
      <c r="KN8" s="73"/>
      <c r="KO8" s="73"/>
      <c r="KP8" s="41" t="s">
        <v>9</v>
      </c>
      <c r="KQ8" s="41" t="s">
        <v>10</v>
      </c>
      <c r="KR8" s="41" t="s">
        <v>11</v>
      </c>
      <c r="KS8" s="41" t="s">
        <v>12</v>
      </c>
      <c r="KT8" s="41" t="s">
        <v>9</v>
      </c>
      <c r="KU8" s="41" t="s">
        <v>10</v>
      </c>
      <c r="KV8" s="41" t="s">
        <v>11</v>
      </c>
      <c r="KW8" s="41" t="s">
        <v>12</v>
      </c>
      <c r="KX8" s="73"/>
      <c r="KY8" s="73"/>
      <c r="KZ8" s="73"/>
      <c r="LA8" s="73"/>
      <c r="LB8" s="41" t="s">
        <v>9</v>
      </c>
      <c r="LC8" s="41" t="s">
        <v>10</v>
      </c>
      <c r="LD8" s="41" t="s">
        <v>11</v>
      </c>
      <c r="LE8" s="41" t="s">
        <v>12</v>
      </c>
      <c r="LF8" s="41" t="s">
        <v>9</v>
      </c>
      <c r="LG8" s="41" t="s">
        <v>10</v>
      </c>
      <c r="LH8" s="41" t="s">
        <v>11</v>
      </c>
      <c r="LI8" s="41" t="s">
        <v>12</v>
      </c>
      <c r="LJ8" s="90"/>
      <c r="LK8" s="162"/>
      <c r="LL8" s="78"/>
      <c r="LM8" s="79"/>
      <c r="LO8" s="127"/>
      <c r="LP8" s="112"/>
      <c r="LQ8" s="70"/>
      <c r="LR8" s="70"/>
      <c r="LS8" s="71" t="s">
        <v>114</v>
      </c>
      <c r="LT8" s="70"/>
      <c r="LU8" s="70"/>
      <c r="LV8" s="117"/>
      <c r="LW8" s="120"/>
      <c r="LX8" s="127"/>
      <c r="LY8" s="109"/>
      <c r="LZ8" s="67"/>
      <c r="MA8" s="67"/>
      <c r="MB8" s="68" t="s">
        <v>114</v>
      </c>
      <c r="MC8" s="67"/>
      <c r="MD8" s="67"/>
      <c r="ME8" s="101"/>
      <c r="MF8" s="104"/>
      <c r="MG8" s="127"/>
      <c r="MH8" s="123"/>
      <c r="MI8" s="126"/>
      <c r="MJ8" s="126"/>
      <c r="MK8" s="99"/>
      <c r="ML8" s="137"/>
    </row>
    <row r="9" spans="1:350" s="14" customFormat="1" ht="31.8" customHeight="1" x14ac:dyDescent="0.45">
      <c r="A9" s="13" t="s">
        <v>2</v>
      </c>
      <c r="B9" s="19"/>
      <c r="C9" s="42"/>
      <c r="D9" s="42"/>
      <c r="E9" s="20">
        <v>2185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15">
        <v>4</v>
      </c>
      <c r="M9" s="15">
        <v>4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  <c r="AB9" s="15">
        <v>1</v>
      </c>
      <c r="AC9" s="15">
        <v>1</v>
      </c>
      <c r="AD9" s="15">
        <v>4</v>
      </c>
      <c r="AE9" s="15">
        <v>4</v>
      </c>
      <c r="AF9" s="15">
        <v>4</v>
      </c>
      <c r="AG9" s="15">
        <v>4</v>
      </c>
      <c r="AH9" s="16">
        <v>3</v>
      </c>
      <c r="AI9" s="16">
        <v>3</v>
      </c>
      <c r="AJ9" s="16">
        <v>3</v>
      </c>
      <c r="AK9" s="16">
        <v>3</v>
      </c>
      <c r="AL9" s="16">
        <v>3</v>
      </c>
      <c r="AM9" s="16">
        <v>3</v>
      </c>
      <c r="AN9" s="16">
        <v>3</v>
      </c>
      <c r="AO9" s="16">
        <v>3</v>
      </c>
      <c r="AP9" s="16">
        <v>3</v>
      </c>
      <c r="AQ9" s="16">
        <v>3</v>
      </c>
      <c r="AR9" s="16">
        <v>3</v>
      </c>
      <c r="AS9" s="16">
        <v>3</v>
      </c>
      <c r="AT9" s="5">
        <v>64</v>
      </c>
      <c r="AU9" s="6">
        <v>36</v>
      </c>
      <c r="AV9" s="8">
        <v>100</v>
      </c>
      <c r="AW9" s="15">
        <v>8</v>
      </c>
      <c r="AX9" s="15">
        <v>8</v>
      </c>
      <c r="AY9" s="15">
        <v>8</v>
      </c>
      <c r="AZ9" s="15">
        <v>8</v>
      </c>
      <c r="BA9" s="15">
        <v>2</v>
      </c>
      <c r="BB9" s="15">
        <v>2</v>
      </c>
      <c r="BC9" s="15">
        <v>2</v>
      </c>
      <c r="BD9" s="15">
        <v>2</v>
      </c>
      <c r="BE9" s="15">
        <v>2</v>
      </c>
      <c r="BF9" s="15">
        <v>2</v>
      </c>
      <c r="BG9" s="15">
        <v>8</v>
      </c>
      <c r="BH9" s="15">
        <v>8</v>
      </c>
      <c r="BI9" s="15">
        <v>8</v>
      </c>
      <c r="BJ9" s="16">
        <v>4</v>
      </c>
      <c r="BK9" s="16">
        <v>4</v>
      </c>
      <c r="BL9" s="16">
        <v>4</v>
      </c>
      <c r="BM9" s="16">
        <v>4</v>
      </c>
      <c r="BN9" s="16">
        <v>4</v>
      </c>
      <c r="BO9" s="16">
        <v>4</v>
      </c>
      <c r="BP9" s="16">
        <v>4</v>
      </c>
      <c r="BQ9" s="16">
        <v>4</v>
      </c>
      <c r="BR9" s="5">
        <v>68</v>
      </c>
      <c r="BS9" s="6">
        <v>32</v>
      </c>
      <c r="BT9" s="8">
        <v>100</v>
      </c>
      <c r="BU9" s="15">
        <v>6</v>
      </c>
      <c r="BV9" s="15">
        <v>6</v>
      </c>
      <c r="BW9" s="15">
        <v>6</v>
      </c>
      <c r="BX9" s="15">
        <v>6</v>
      </c>
      <c r="BY9" s="15">
        <v>6</v>
      </c>
      <c r="BZ9" s="15">
        <v>6</v>
      </c>
      <c r="CA9" s="15">
        <v>6</v>
      </c>
      <c r="CB9" s="15">
        <v>2</v>
      </c>
      <c r="CC9" s="15">
        <v>2</v>
      </c>
      <c r="CD9" s="15">
        <v>2</v>
      </c>
      <c r="CE9" s="15">
        <v>2</v>
      </c>
      <c r="CF9" s="15">
        <v>2</v>
      </c>
      <c r="CG9" s="15">
        <v>6</v>
      </c>
      <c r="CH9" s="15">
        <v>6</v>
      </c>
      <c r="CI9" s="16">
        <v>3</v>
      </c>
      <c r="CJ9" s="16">
        <v>3</v>
      </c>
      <c r="CK9" s="16">
        <v>3</v>
      </c>
      <c r="CL9" s="16">
        <v>3</v>
      </c>
      <c r="CM9" s="16">
        <v>3</v>
      </c>
      <c r="CN9" s="16">
        <v>3</v>
      </c>
      <c r="CO9" s="16">
        <v>3</v>
      </c>
      <c r="CP9" s="16">
        <v>3</v>
      </c>
      <c r="CQ9" s="16">
        <v>3</v>
      </c>
      <c r="CR9" s="16">
        <v>3</v>
      </c>
      <c r="CS9" s="16">
        <v>3</v>
      </c>
      <c r="CT9" s="16">
        <v>3</v>
      </c>
      <c r="CU9" s="5">
        <v>64</v>
      </c>
      <c r="CV9" s="6">
        <v>36</v>
      </c>
      <c r="CW9" s="8">
        <v>100</v>
      </c>
      <c r="CX9" s="16">
        <v>5</v>
      </c>
      <c r="CY9" s="16">
        <v>5</v>
      </c>
      <c r="CZ9" s="16">
        <v>5</v>
      </c>
      <c r="DA9" s="16">
        <v>5</v>
      </c>
      <c r="DB9" s="16">
        <v>5</v>
      </c>
      <c r="DC9" s="16">
        <v>5</v>
      </c>
      <c r="DD9" s="16">
        <v>5</v>
      </c>
      <c r="DE9" s="16">
        <v>5</v>
      </c>
      <c r="DF9" s="16">
        <v>5</v>
      </c>
      <c r="DG9" s="16">
        <v>5</v>
      </c>
      <c r="DH9" s="16">
        <v>5</v>
      </c>
      <c r="DI9" s="16">
        <v>5</v>
      </c>
      <c r="DJ9" s="16">
        <v>5</v>
      </c>
      <c r="DK9" s="16">
        <v>5</v>
      </c>
      <c r="DL9" s="16">
        <v>5</v>
      </c>
      <c r="DM9" s="16">
        <v>5</v>
      </c>
      <c r="DN9" s="16">
        <v>5</v>
      </c>
      <c r="DO9" s="16">
        <v>5</v>
      </c>
      <c r="DP9" s="16">
        <v>5</v>
      </c>
      <c r="DQ9" s="16">
        <v>5</v>
      </c>
      <c r="DR9" s="16">
        <v>5</v>
      </c>
      <c r="DS9" s="16">
        <v>5</v>
      </c>
      <c r="DT9" s="16">
        <v>5</v>
      </c>
      <c r="DU9" s="16">
        <v>5</v>
      </c>
      <c r="DV9" s="16">
        <v>5</v>
      </c>
      <c r="DW9" s="16">
        <v>5</v>
      </c>
      <c r="DX9" s="16">
        <v>5</v>
      </c>
      <c r="DY9" s="16">
        <v>5</v>
      </c>
      <c r="DZ9" s="16">
        <v>5</v>
      </c>
      <c r="EA9" s="16">
        <v>5</v>
      </c>
      <c r="EB9" s="16">
        <v>5</v>
      </c>
      <c r="EC9" s="16">
        <v>5</v>
      </c>
      <c r="ED9" s="8">
        <v>100</v>
      </c>
      <c r="EE9" s="12">
        <v>400</v>
      </c>
      <c r="EF9" s="15">
        <v>1</v>
      </c>
      <c r="EG9" s="15">
        <v>1</v>
      </c>
      <c r="EH9" s="15">
        <v>2</v>
      </c>
      <c r="EI9" s="15">
        <v>2</v>
      </c>
      <c r="EJ9" s="15">
        <v>1</v>
      </c>
      <c r="EK9" s="15">
        <v>2</v>
      </c>
      <c r="EL9" s="15">
        <v>1</v>
      </c>
      <c r="EM9" s="15">
        <v>1</v>
      </c>
      <c r="EN9" s="15">
        <v>1</v>
      </c>
      <c r="EO9" s="15">
        <v>1</v>
      </c>
      <c r="EP9" s="15">
        <v>2</v>
      </c>
      <c r="EQ9" s="15">
        <v>1</v>
      </c>
      <c r="ER9" s="15">
        <v>2</v>
      </c>
      <c r="ES9" s="15">
        <v>2</v>
      </c>
      <c r="ET9" s="15">
        <v>2</v>
      </c>
      <c r="EU9" s="15">
        <v>1</v>
      </c>
      <c r="EV9" s="15">
        <v>2</v>
      </c>
      <c r="EW9" s="15">
        <v>2</v>
      </c>
      <c r="EX9" s="15">
        <v>2</v>
      </c>
      <c r="EY9" s="15">
        <v>1</v>
      </c>
      <c r="EZ9" s="15">
        <v>2</v>
      </c>
      <c r="FA9" s="15">
        <v>2</v>
      </c>
      <c r="FB9" s="15">
        <v>2</v>
      </c>
      <c r="FC9" s="15">
        <v>1</v>
      </c>
      <c r="FD9" s="15">
        <v>2</v>
      </c>
      <c r="FE9" s="15">
        <v>2</v>
      </c>
      <c r="FF9" s="15">
        <v>2</v>
      </c>
      <c r="FG9" s="15">
        <v>2</v>
      </c>
      <c r="FH9" s="15">
        <v>1</v>
      </c>
      <c r="FI9" s="15">
        <v>2</v>
      </c>
      <c r="FJ9" s="15">
        <v>2</v>
      </c>
      <c r="FK9" s="15">
        <v>2</v>
      </c>
      <c r="FL9" s="16">
        <v>1</v>
      </c>
      <c r="FM9" s="16">
        <v>1</v>
      </c>
      <c r="FN9" s="16">
        <v>1</v>
      </c>
      <c r="FO9" s="16">
        <v>1</v>
      </c>
      <c r="FP9" s="16">
        <v>1</v>
      </c>
      <c r="FQ9" s="16">
        <v>1</v>
      </c>
      <c r="FR9" s="16">
        <v>1</v>
      </c>
      <c r="FS9" s="16">
        <v>1</v>
      </c>
      <c r="FT9" s="16">
        <v>1</v>
      </c>
      <c r="FU9" s="16">
        <v>1</v>
      </c>
      <c r="FV9" s="16">
        <v>1</v>
      </c>
      <c r="FW9" s="16">
        <v>1</v>
      </c>
      <c r="FX9" s="16">
        <v>1</v>
      </c>
      <c r="FY9" s="16">
        <v>1</v>
      </c>
      <c r="FZ9" s="16">
        <v>1</v>
      </c>
      <c r="GA9" s="16">
        <v>1</v>
      </c>
      <c r="GB9" s="16">
        <v>1</v>
      </c>
      <c r="GC9" s="16">
        <v>1</v>
      </c>
      <c r="GD9" s="16">
        <v>1</v>
      </c>
      <c r="GE9" s="16">
        <v>1</v>
      </c>
      <c r="GF9" s="16">
        <v>1</v>
      </c>
      <c r="GG9" s="16">
        <v>1</v>
      </c>
      <c r="GH9" s="16">
        <v>1</v>
      </c>
      <c r="GI9" s="16">
        <v>1</v>
      </c>
      <c r="GJ9" s="16">
        <v>1</v>
      </c>
      <c r="GK9" s="16">
        <v>1</v>
      </c>
      <c r="GL9" s="16">
        <v>1</v>
      </c>
      <c r="GM9" s="16">
        <v>1</v>
      </c>
      <c r="GN9" s="16">
        <v>1</v>
      </c>
      <c r="GO9" s="16">
        <v>1</v>
      </c>
      <c r="GP9" s="16">
        <v>1</v>
      </c>
      <c r="GQ9" s="16">
        <v>1</v>
      </c>
      <c r="GR9" s="16">
        <v>1</v>
      </c>
      <c r="GS9" s="16">
        <v>1</v>
      </c>
      <c r="GT9" s="16">
        <v>1</v>
      </c>
      <c r="GU9" s="16">
        <v>1</v>
      </c>
      <c r="GV9" s="16">
        <v>1</v>
      </c>
      <c r="GW9" s="16">
        <v>1</v>
      </c>
      <c r="GX9" s="16">
        <v>1</v>
      </c>
      <c r="GY9" s="16">
        <v>1</v>
      </c>
      <c r="GZ9" s="16">
        <v>1</v>
      </c>
      <c r="HA9" s="16">
        <v>1</v>
      </c>
      <c r="HB9" s="16">
        <v>1</v>
      </c>
      <c r="HC9" s="16">
        <v>1</v>
      </c>
      <c r="HD9" s="16">
        <v>1</v>
      </c>
      <c r="HE9" s="16">
        <v>1</v>
      </c>
      <c r="HF9" s="16">
        <v>1</v>
      </c>
      <c r="HG9" s="16">
        <v>1</v>
      </c>
      <c r="HH9" s="16">
        <v>1</v>
      </c>
      <c r="HI9" s="16">
        <v>1</v>
      </c>
      <c r="HJ9" s="16">
        <v>1</v>
      </c>
      <c r="HK9" s="16">
        <v>1</v>
      </c>
      <c r="HL9" s="16">
        <v>1</v>
      </c>
      <c r="HM9" s="16">
        <v>1</v>
      </c>
      <c r="HN9" s="16">
        <v>1</v>
      </c>
      <c r="HO9" s="16">
        <v>1</v>
      </c>
      <c r="HP9" s="16">
        <v>1</v>
      </c>
      <c r="HQ9" s="5">
        <v>52</v>
      </c>
      <c r="HR9" s="6">
        <v>48</v>
      </c>
      <c r="HS9" s="8">
        <v>100</v>
      </c>
      <c r="HT9" s="15">
        <v>5</v>
      </c>
      <c r="HU9" s="15">
        <v>5</v>
      </c>
      <c r="HV9" s="15">
        <v>5</v>
      </c>
      <c r="HW9" s="15">
        <v>5</v>
      </c>
      <c r="HX9" s="15">
        <v>4</v>
      </c>
      <c r="HY9" s="15">
        <v>5</v>
      </c>
      <c r="HZ9" s="15">
        <v>5</v>
      </c>
      <c r="IA9" s="15">
        <v>5</v>
      </c>
      <c r="IB9" s="15">
        <v>5</v>
      </c>
      <c r="IC9" s="15">
        <v>5</v>
      </c>
      <c r="ID9" s="15">
        <v>5</v>
      </c>
      <c r="IE9" s="15">
        <v>5</v>
      </c>
      <c r="IF9" s="15">
        <v>5</v>
      </c>
      <c r="IG9" s="16">
        <v>3</v>
      </c>
      <c r="IH9" s="16">
        <v>3</v>
      </c>
      <c r="II9" s="16">
        <v>3</v>
      </c>
      <c r="IJ9" s="16">
        <v>3</v>
      </c>
      <c r="IK9" s="16">
        <v>3</v>
      </c>
      <c r="IL9" s="16">
        <v>3</v>
      </c>
      <c r="IM9" s="16">
        <v>3</v>
      </c>
      <c r="IN9" s="16">
        <v>3</v>
      </c>
      <c r="IO9" s="16">
        <v>3</v>
      </c>
      <c r="IP9" s="16">
        <v>3</v>
      </c>
      <c r="IQ9" s="16">
        <v>3</v>
      </c>
      <c r="IR9" s="16">
        <v>3</v>
      </c>
      <c r="IS9" s="5">
        <v>64</v>
      </c>
      <c r="IT9" s="6">
        <v>36</v>
      </c>
      <c r="IU9" s="8">
        <v>100</v>
      </c>
      <c r="IV9" s="15">
        <v>5</v>
      </c>
      <c r="IW9" s="15">
        <v>6</v>
      </c>
      <c r="IX9" s="15">
        <v>5</v>
      </c>
      <c r="IY9" s="15">
        <v>5</v>
      </c>
      <c r="IZ9" s="15">
        <v>5</v>
      </c>
      <c r="JA9" s="15">
        <v>5</v>
      </c>
      <c r="JB9" s="15">
        <v>2</v>
      </c>
      <c r="JC9" s="15">
        <v>2</v>
      </c>
      <c r="JD9" s="15">
        <v>2</v>
      </c>
      <c r="JE9" s="15">
        <v>5</v>
      </c>
      <c r="JF9" s="15">
        <v>5</v>
      </c>
      <c r="JG9" s="15">
        <v>5</v>
      </c>
      <c r="JH9" s="15">
        <v>6</v>
      </c>
      <c r="JI9" s="15">
        <v>5</v>
      </c>
      <c r="JJ9" s="15">
        <v>5</v>
      </c>
      <c r="JK9" s="16">
        <v>2</v>
      </c>
      <c r="JL9" s="16">
        <v>2</v>
      </c>
      <c r="JM9" s="16">
        <v>2</v>
      </c>
      <c r="JN9" s="16">
        <v>2</v>
      </c>
      <c r="JO9" s="16">
        <v>2</v>
      </c>
      <c r="JP9" s="16">
        <v>2</v>
      </c>
      <c r="JQ9" s="16">
        <v>2</v>
      </c>
      <c r="JR9" s="16">
        <v>2</v>
      </c>
      <c r="JS9" s="16">
        <v>2</v>
      </c>
      <c r="JT9" s="16">
        <v>2</v>
      </c>
      <c r="JU9" s="16">
        <v>2</v>
      </c>
      <c r="JV9" s="16">
        <v>2</v>
      </c>
      <c r="JW9" s="16">
        <v>2</v>
      </c>
      <c r="JX9" s="16">
        <v>2</v>
      </c>
      <c r="JY9" s="16">
        <v>2</v>
      </c>
      <c r="JZ9" s="16">
        <v>2</v>
      </c>
      <c r="KA9" s="5">
        <v>68</v>
      </c>
      <c r="KB9" s="6">
        <v>32</v>
      </c>
      <c r="KC9" s="8">
        <v>100</v>
      </c>
      <c r="KD9" s="16">
        <v>5</v>
      </c>
      <c r="KE9" s="16">
        <v>5</v>
      </c>
      <c r="KF9" s="16">
        <v>5</v>
      </c>
      <c r="KG9" s="16">
        <v>5</v>
      </c>
      <c r="KH9" s="16">
        <v>5</v>
      </c>
      <c r="KI9" s="16">
        <v>5</v>
      </c>
      <c r="KJ9" s="16">
        <v>5</v>
      </c>
      <c r="KK9" s="16">
        <v>5</v>
      </c>
      <c r="KL9" s="16">
        <v>5</v>
      </c>
      <c r="KM9" s="16">
        <v>5</v>
      </c>
      <c r="KN9" s="16">
        <v>5</v>
      </c>
      <c r="KO9" s="16">
        <v>5</v>
      </c>
      <c r="KP9" s="16">
        <v>5</v>
      </c>
      <c r="KQ9" s="16">
        <v>5</v>
      </c>
      <c r="KR9" s="16">
        <v>5</v>
      </c>
      <c r="KS9" s="16">
        <v>5</v>
      </c>
      <c r="KT9" s="16">
        <v>5</v>
      </c>
      <c r="KU9" s="16">
        <v>5</v>
      </c>
      <c r="KV9" s="16">
        <v>5</v>
      </c>
      <c r="KW9" s="16">
        <v>5</v>
      </c>
      <c r="KX9" s="16">
        <v>5</v>
      </c>
      <c r="KY9" s="16">
        <v>5</v>
      </c>
      <c r="KZ9" s="16">
        <v>5</v>
      </c>
      <c r="LA9" s="16">
        <v>5</v>
      </c>
      <c r="LB9" s="16">
        <v>5</v>
      </c>
      <c r="LC9" s="16">
        <v>5</v>
      </c>
      <c r="LD9" s="16">
        <v>5</v>
      </c>
      <c r="LE9" s="16">
        <v>5</v>
      </c>
      <c r="LF9" s="16">
        <v>5</v>
      </c>
      <c r="LG9" s="16">
        <v>5</v>
      </c>
      <c r="LH9" s="16">
        <v>5</v>
      </c>
      <c r="LI9" s="16">
        <v>5</v>
      </c>
      <c r="LJ9" s="8">
        <v>100</v>
      </c>
      <c r="LK9" s="9">
        <v>400</v>
      </c>
      <c r="LL9" s="10">
        <v>800</v>
      </c>
      <c r="LM9" s="79"/>
      <c r="LO9" s="128"/>
      <c r="LP9" s="113"/>
      <c r="LQ9" s="115"/>
      <c r="LR9" s="115"/>
      <c r="LS9" s="72"/>
      <c r="LT9" s="115"/>
      <c r="LU9" s="115"/>
      <c r="LV9" s="118"/>
      <c r="LW9" s="121"/>
      <c r="LX9" s="128"/>
      <c r="LY9" s="110"/>
      <c r="LZ9" s="67"/>
      <c r="MA9" s="67"/>
      <c r="MB9" s="69"/>
      <c r="MC9" s="107"/>
      <c r="MD9" s="107"/>
      <c r="ME9" s="102"/>
      <c r="MF9" s="105"/>
      <c r="MG9" s="128"/>
      <c r="MH9" s="124"/>
      <c r="MI9" s="126"/>
      <c r="MJ9" s="126"/>
      <c r="MK9" s="99"/>
      <c r="ML9" s="137"/>
    </row>
    <row r="10" spans="1:350" ht="37.799999999999997" customHeight="1" x14ac:dyDescent="0.45">
      <c r="A10" s="46" t="s">
        <v>1</v>
      </c>
      <c r="B10" s="18">
        <v>30624</v>
      </c>
      <c r="C10" s="3">
        <v>12272</v>
      </c>
      <c r="D10" s="3" t="s">
        <v>44</v>
      </c>
      <c r="E10" s="3">
        <v>1560</v>
      </c>
      <c r="F10" s="59">
        <v>4</v>
      </c>
      <c r="G10" s="59">
        <v>4</v>
      </c>
      <c r="H10" s="59">
        <v>4</v>
      </c>
      <c r="I10" s="59">
        <v>4</v>
      </c>
      <c r="J10" s="59">
        <v>4</v>
      </c>
      <c r="K10" s="59">
        <v>4</v>
      </c>
      <c r="L10" s="59">
        <v>4</v>
      </c>
      <c r="M10" s="59">
        <v>4</v>
      </c>
      <c r="N10" s="59">
        <v>1</v>
      </c>
      <c r="O10" s="59">
        <v>1</v>
      </c>
      <c r="P10" s="59">
        <v>1</v>
      </c>
      <c r="Q10" s="59">
        <v>1</v>
      </c>
      <c r="R10" s="59">
        <v>1</v>
      </c>
      <c r="S10" s="59">
        <v>1</v>
      </c>
      <c r="T10" s="59">
        <v>1</v>
      </c>
      <c r="U10" s="59">
        <v>1</v>
      </c>
      <c r="V10" s="59">
        <v>1</v>
      </c>
      <c r="W10" s="59">
        <v>1</v>
      </c>
      <c r="X10" s="59">
        <v>1</v>
      </c>
      <c r="Y10" s="59">
        <v>1</v>
      </c>
      <c r="Z10" s="59">
        <v>1</v>
      </c>
      <c r="AA10" s="59">
        <v>1</v>
      </c>
      <c r="AB10" s="59">
        <v>1</v>
      </c>
      <c r="AC10" s="59">
        <v>1</v>
      </c>
      <c r="AD10" s="59">
        <v>4</v>
      </c>
      <c r="AE10" s="59">
        <v>4</v>
      </c>
      <c r="AF10" s="59">
        <v>4</v>
      </c>
      <c r="AG10" s="59">
        <v>4</v>
      </c>
      <c r="AH10" s="59">
        <v>3</v>
      </c>
      <c r="AI10" s="59">
        <v>3</v>
      </c>
      <c r="AJ10" s="59">
        <v>3</v>
      </c>
      <c r="AK10" s="59">
        <v>3</v>
      </c>
      <c r="AL10" s="59">
        <v>3</v>
      </c>
      <c r="AM10" s="59">
        <v>3</v>
      </c>
      <c r="AN10" s="59">
        <v>3</v>
      </c>
      <c r="AO10" s="59">
        <v>0</v>
      </c>
      <c r="AP10" s="59">
        <v>0</v>
      </c>
      <c r="AQ10" s="59">
        <v>0</v>
      </c>
      <c r="AR10" s="59">
        <v>0</v>
      </c>
      <c r="AS10" s="59">
        <v>0</v>
      </c>
      <c r="AT10" s="60">
        <v>64</v>
      </c>
      <c r="AU10" s="61">
        <v>21</v>
      </c>
      <c r="AV10" s="62">
        <v>85</v>
      </c>
      <c r="AW10" s="59">
        <v>8</v>
      </c>
      <c r="AX10" s="59">
        <v>8</v>
      </c>
      <c r="AY10" s="59">
        <v>8</v>
      </c>
      <c r="AZ10" s="59">
        <v>8</v>
      </c>
      <c r="BA10" s="59">
        <v>2</v>
      </c>
      <c r="BB10" s="59">
        <v>2</v>
      </c>
      <c r="BC10" s="59">
        <v>2</v>
      </c>
      <c r="BD10" s="59">
        <v>2</v>
      </c>
      <c r="BE10" s="59">
        <v>2</v>
      </c>
      <c r="BF10" s="59">
        <v>2</v>
      </c>
      <c r="BG10" s="59">
        <v>0</v>
      </c>
      <c r="BH10" s="59">
        <v>0</v>
      </c>
      <c r="BI10" s="59">
        <v>8</v>
      </c>
      <c r="BJ10" s="59">
        <v>4</v>
      </c>
      <c r="BK10" s="59">
        <v>0</v>
      </c>
      <c r="BL10" s="59">
        <v>0</v>
      </c>
      <c r="BM10" s="59">
        <v>0</v>
      </c>
      <c r="BN10" s="59">
        <v>4</v>
      </c>
      <c r="BO10" s="59">
        <v>4</v>
      </c>
      <c r="BP10" s="59">
        <v>4</v>
      </c>
      <c r="BQ10" s="59">
        <v>4</v>
      </c>
      <c r="BR10" s="60">
        <v>52</v>
      </c>
      <c r="BS10" s="61">
        <v>20</v>
      </c>
      <c r="BT10" s="62">
        <v>72</v>
      </c>
      <c r="BU10" s="59">
        <v>6</v>
      </c>
      <c r="BV10" s="59">
        <v>6</v>
      </c>
      <c r="BW10" s="59">
        <v>6</v>
      </c>
      <c r="BX10" s="59">
        <v>6</v>
      </c>
      <c r="BY10" s="59">
        <v>6</v>
      </c>
      <c r="BZ10" s="59">
        <v>6</v>
      </c>
      <c r="CA10" s="59">
        <v>6</v>
      </c>
      <c r="CB10" s="59">
        <v>2</v>
      </c>
      <c r="CC10" s="59">
        <v>2</v>
      </c>
      <c r="CD10" s="59">
        <v>2</v>
      </c>
      <c r="CE10" s="59">
        <v>2</v>
      </c>
      <c r="CF10" s="59">
        <v>2</v>
      </c>
      <c r="CG10" s="59">
        <v>6</v>
      </c>
      <c r="CH10" s="59">
        <v>6</v>
      </c>
      <c r="CI10" s="59">
        <v>0</v>
      </c>
      <c r="CJ10" s="59">
        <v>0</v>
      </c>
      <c r="CK10" s="59">
        <v>0</v>
      </c>
      <c r="CL10" s="59">
        <v>0</v>
      </c>
      <c r="CM10" s="59">
        <v>0</v>
      </c>
      <c r="CN10" s="59">
        <v>0</v>
      </c>
      <c r="CO10" s="59">
        <v>0</v>
      </c>
      <c r="CP10" s="59">
        <v>0</v>
      </c>
      <c r="CQ10" s="59">
        <v>3</v>
      </c>
      <c r="CR10" s="59">
        <v>0</v>
      </c>
      <c r="CS10" s="59">
        <v>0</v>
      </c>
      <c r="CT10" s="59">
        <v>0</v>
      </c>
      <c r="CU10" s="60">
        <v>64</v>
      </c>
      <c r="CV10" s="61">
        <v>3</v>
      </c>
      <c r="CW10" s="62">
        <v>67</v>
      </c>
      <c r="CX10" s="59">
        <v>5</v>
      </c>
      <c r="CY10" s="59">
        <v>5</v>
      </c>
      <c r="CZ10" s="59">
        <v>5</v>
      </c>
      <c r="DA10" s="59">
        <v>0</v>
      </c>
      <c r="DB10" s="59">
        <v>0</v>
      </c>
      <c r="DC10" s="59">
        <v>0</v>
      </c>
      <c r="DD10" s="59">
        <v>0</v>
      </c>
      <c r="DE10" s="59">
        <v>0</v>
      </c>
      <c r="DF10" s="59">
        <v>5</v>
      </c>
      <c r="DG10" s="59">
        <v>0</v>
      </c>
      <c r="DH10" s="59">
        <v>0</v>
      </c>
      <c r="DI10" s="59">
        <v>0</v>
      </c>
      <c r="DJ10" s="59">
        <v>0</v>
      </c>
      <c r="DK10" s="59">
        <v>0</v>
      </c>
      <c r="DL10" s="59">
        <v>0</v>
      </c>
      <c r="DM10" s="59">
        <v>0</v>
      </c>
      <c r="DN10" s="59">
        <v>5</v>
      </c>
      <c r="DO10" s="59">
        <v>5</v>
      </c>
      <c r="DP10" s="59">
        <v>0</v>
      </c>
      <c r="DQ10" s="59">
        <v>0</v>
      </c>
      <c r="DR10" s="59">
        <v>5</v>
      </c>
      <c r="DS10" s="59">
        <v>5</v>
      </c>
      <c r="DT10" s="59">
        <v>0</v>
      </c>
      <c r="DU10" s="59">
        <v>0</v>
      </c>
      <c r="DV10" s="59">
        <v>0</v>
      </c>
      <c r="DW10" s="59">
        <v>0</v>
      </c>
      <c r="DX10" s="59">
        <v>0</v>
      </c>
      <c r="DY10" s="59">
        <v>0</v>
      </c>
      <c r="DZ10" s="59">
        <v>5</v>
      </c>
      <c r="EA10" s="59">
        <v>5</v>
      </c>
      <c r="EB10" s="59">
        <v>0</v>
      </c>
      <c r="EC10" s="59">
        <v>0</v>
      </c>
      <c r="ED10" s="62">
        <v>50</v>
      </c>
      <c r="EE10" s="63">
        <v>274</v>
      </c>
      <c r="EF10" s="59">
        <v>1</v>
      </c>
      <c r="EG10" s="59">
        <v>1</v>
      </c>
      <c r="EH10" s="59">
        <v>2</v>
      </c>
      <c r="EI10" s="59">
        <v>2</v>
      </c>
      <c r="EJ10" s="59">
        <v>1</v>
      </c>
      <c r="EK10" s="59">
        <v>2</v>
      </c>
      <c r="EL10" s="59">
        <v>1</v>
      </c>
      <c r="EM10" s="59">
        <v>1</v>
      </c>
      <c r="EN10" s="59">
        <v>1</v>
      </c>
      <c r="EO10" s="59">
        <v>0</v>
      </c>
      <c r="EP10" s="59">
        <v>2</v>
      </c>
      <c r="EQ10" s="59">
        <v>1</v>
      </c>
      <c r="ER10" s="59">
        <v>2</v>
      </c>
      <c r="ES10" s="59">
        <v>2</v>
      </c>
      <c r="ET10" s="59">
        <v>2</v>
      </c>
      <c r="EU10" s="59">
        <v>1</v>
      </c>
      <c r="EV10" s="59">
        <v>2</v>
      </c>
      <c r="EW10" s="59">
        <v>2</v>
      </c>
      <c r="EX10" s="59">
        <v>2</v>
      </c>
      <c r="EY10" s="59">
        <v>1</v>
      </c>
      <c r="EZ10" s="59">
        <v>2</v>
      </c>
      <c r="FA10" s="59">
        <v>2</v>
      </c>
      <c r="FB10" s="59">
        <v>2</v>
      </c>
      <c r="FC10" s="59">
        <v>1</v>
      </c>
      <c r="FD10" s="59">
        <v>2</v>
      </c>
      <c r="FE10" s="59">
        <v>2</v>
      </c>
      <c r="FF10" s="59">
        <v>2</v>
      </c>
      <c r="FG10" s="59">
        <v>2</v>
      </c>
      <c r="FH10" s="59">
        <v>1</v>
      </c>
      <c r="FI10" s="59">
        <v>2</v>
      </c>
      <c r="FJ10" s="59">
        <v>2</v>
      </c>
      <c r="FK10" s="59">
        <v>2</v>
      </c>
      <c r="FL10" s="59">
        <v>1</v>
      </c>
      <c r="FM10" s="59">
        <v>1</v>
      </c>
      <c r="FN10" s="59">
        <v>1</v>
      </c>
      <c r="FO10" s="59">
        <v>0</v>
      </c>
      <c r="FP10" s="59">
        <v>1</v>
      </c>
      <c r="FQ10" s="59">
        <v>1</v>
      </c>
      <c r="FR10" s="59">
        <v>0</v>
      </c>
      <c r="FS10" s="59">
        <v>0</v>
      </c>
      <c r="FT10" s="59">
        <v>1</v>
      </c>
      <c r="FU10" s="59">
        <v>0</v>
      </c>
      <c r="FV10" s="59">
        <v>0</v>
      </c>
      <c r="FW10" s="59">
        <v>0</v>
      </c>
      <c r="FX10" s="59">
        <v>1</v>
      </c>
      <c r="FY10" s="59">
        <v>1</v>
      </c>
      <c r="FZ10" s="59">
        <v>1</v>
      </c>
      <c r="GA10" s="59">
        <v>1</v>
      </c>
      <c r="GB10" s="59">
        <v>1</v>
      </c>
      <c r="GC10" s="59">
        <v>0</v>
      </c>
      <c r="GD10" s="59">
        <v>0</v>
      </c>
      <c r="GE10" s="59">
        <v>0</v>
      </c>
      <c r="GF10" s="59">
        <v>1</v>
      </c>
      <c r="GG10" s="59">
        <v>1</v>
      </c>
      <c r="GH10" s="59">
        <v>1</v>
      </c>
      <c r="GI10" s="59">
        <v>0</v>
      </c>
      <c r="GJ10" s="59">
        <v>1</v>
      </c>
      <c r="GK10" s="59">
        <v>1</v>
      </c>
      <c r="GL10" s="59">
        <v>0</v>
      </c>
      <c r="GM10" s="59">
        <v>0</v>
      </c>
      <c r="GN10" s="59">
        <v>1</v>
      </c>
      <c r="GO10" s="59">
        <v>1</v>
      </c>
      <c r="GP10" s="59">
        <v>1</v>
      </c>
      <c r="GQ10" s="59">
        <v>1</v>
      </c>
      <c r="GR10" s="59">
        <v>1</v>
      </c>
      <c r="GS10" s="59">
        <v>0</v>
      </c>
      <c r="GT10" s="59">
        <v>0</v>
      </c>
      <c r="GU10" s="59">
        <v>0</v>
      </c>
      <c r="GV10" s="59">
        <v>1</v>
      </c>
      <c r="GW10" s="59">
        <v>1</v>
      </c>
      <c r="GX10" s="59">
        <v>0</v>
      </c>
      <c r="GY10" s="59">
        <v>0</v>
      </c>
      <c r="GZ10" s="59">
        <v>1</v>
      </c>
      <c r="HA10" s="59">
        <v>1</v>
      </c>
      <c r="HB10" s="59">
        <v>1</v>
      </c>
      <c r="HC10" s="59">
        <v>1</v>
      </c>
      <c r="HD10" s="59">
        <v>1</v>
      </c>
      <c r="HE10" s="59">
        <v>1</v>
      </c>
      <c r="HF10" s="59">
        <v>1</v>
      </c>
      <c r="HG10" s="59">
        <v>1</v>
      </c>
      <c r="HH10" s="59">
        <v>0</v>
      </c>
      <c r="HI10" s="59">
        <v>0</v>
      </c>
      <c r="HJ10" s="59">
        <v>0</v>
      </c>
      <c r="HK10" s="59">
        <v>0</v>
      </c>
      <c r="HL10" s="59">
        <v>0</v>
      </c>
      <c r="HM10" s="59">
        <v>0</v>
      </c>
      <c r="HN10" s="59">
        <v>0</v>
      </c>
      <c r="HO10" s="59">
        <v>0</v>
      </c>
      <c r="HP10" s="59">
        <v>0</v>
      </c>
      <c r="HQ10" s="60">
        <v>51</v>
      </c>
      <c r="HR10" s="61">
        <v>31</v>
      </c>
      <c r="HS10" s="62">
        <v>82</v>
      </c>
      <c r="HT10" s="59">
        <v>5</v>
      </c>
      <c r="HU10" s="59">
        <v>5</v>
      </c>
      <c r="HV10" s="59">
        <v>5</v>
      </c>
      <c r="HW10" s="59">
        <v>5</v>
      </c>
      <c r="HX10" s="59">
        <v>4</v>
      </c>
      <c r="HY10" s="59">
        <v>5</v>
      </c>
      <c r="HZ10" s="59">
        <v>5</v>
      </c>
      <c r="IA10" s="59">
        <v>5</v>
      </c>
      <c r="IB10" s="59">
        <v>5</v>
      </c>
      <c r="IC10" s="59">
        <v>5</v>
      </c>
      <c r="ID10" s="59">
        <v>5</v>
      </c>
      <c r="IE10" s="59">
        <v>5</v>
      </c>
      <c r="IF10" s="59">
        <v>5</v>
      </c>
      <c r="IG10" s="59">
        <v>3</v>
      </c>
      <c r="IH10" s="59">
        <v>0</v>
      </c>
      <c r="II10" s="59">
        <v>0</v>
      </c>
      <c r="IJ10" s="59">
        <v>0</v>
      </c>
      <c r="IK10" s="59">
        <v>3</v>
      </c>
      <c r="IL10" s="59">
        <v>3</v>
      </c>
      <c r="IM10" s="59">
        <v>3</v>
      </c>
      <c r="IN10" s="59">
        <v>3</v>
      </c>
      <c r="IO10" s="59">
        <v>3</v>
      </c>
      <c r="IP10" s="59">
        <v>3</v>
      </c>
      <c r="IQ10" s="59">
        <v>0</v>
      </c>
      <c r="IR10" s="59">
        <v>0</v>
      </c>
      <c r="IS10" s="60">
        <v>64</v>
      </c>
      <c r="IT10" s="61">
        <v>21</v>
      </c>
      <c r="IU10" s="62">
        <v>85</v>
      </c>
      <c r="IV10" s="59">
        <v>5</v>
      </c>
      <c r="IW10" s="59">
        <v>6</v>
      </c>
      <c r="IX10" s="59">
        <v>5</v>
      </c>
      <c r="IY10" s="59">
        <v>5</v>
      </c>
      <c r="IZ10" s="59">
        <v>5</v>
      </c>
      <c r="JA10" s="59">
        <v>5</v>
      </c>
      <c r="JB10" s="59">
        <v>2</v>
      </c>
      <c r="JC10" s="59">
        <v>2</v>
      </c>
      <c r="JD10" s="59">
        <v>2</v>
      </c>
      <c r="JE10" s="59">
        <v>5</v>
      </c>
      <c r="JF10" s="59">
        <v>5</v>
      </c>
      <c r="JG10" s="59">
        <v>5</v>
      </c>
      <c r="JH10" s="59">
        <v>6</v>
      </c>
      <c r="JI10" s="59">
        <v>5</v>
      </c>
      <c r="JJ10" s="59">
        <v>5</v>
      </c>
      <c r="JK10" s="59">
        <v>2</v>
      </c>
      <c r="JL10" s="59">
        <v>2</v>
      </c>
      <c r="JM10" s="59">
        <v>0</v>
      </c>
      <c r="JN10" s="59">
        <v>0</v>
      </c>
      <c r="JO10" s="59">
        <v>2</v>
      </c>
      <c r="JP10" s="59">
        <v>2</v>
      </c>
      <c r="JQ10" s="59">
        <v>2</v>
      </c>
      <c r="JR10" s="59">
        <v>0</v>
      </c>
      <c r="JS10" s="59">
        <v>2</v>
      </c>
      <c r="JT10" s="59">
        <v>2</v>
      </c>
      <c r="JU10" s="59">
        <v>0</v>
      </c>
      <c r="JV10" s="59">
        <v>0</v>
      </c>
      <c r="JW10" s="59">
        <v>2</v>
      </c>
      <c r="JX10" s="59">
        <v>2</v>
      </c>
      <c r="JY10" s="59">
        <v>0</v>
      </c>
      <c r="JZ10" s="59">
        <v>0</v>
      </c>
      <c r="KA10" s="60">
        <v>68</v>
      </c>
      <c r="KB10" s="61">
        <v>18</v>
      </c>
      <c r="KC10" s="62">
        <v>86</v>
      </c>
      <c r="KD10" s="64">
        <v>5</v>
      </c>
      <c r="KE10" s="64">
        <v>5</v>
      </c>
      <c r="KF10" s="64">
        <v>5</v>
      </c>
      <c r="KG10" s="64">
        <v>0</v>
      </c>
      <c r="KH10" s="64">
        <v>0</v>
      </c>
      <c r="KI10" s="64">
        <v>0</v>
      </c>
      <c r="KJ10" s="64">
        <v>0</v>
      </c>
      <c r="KK10" s="64">
        <v>0</v>
      </c>
      <c r="KL10" s="64">
        <v>5</v>
      </c>
      <c r="KM10" s="64">
        <v>0</v>
      </c>
      <c r="KN10" s="64">
        <v>0</v>
      </c>
      <c r="KO10" s="64">
        <v>0</v>
      </c>
      <c r="KP10" s="64">
        <v>0</v>
      </c>
      <c r="KQ10" s="64">
        <v>0</v>
      </c>
      <c r="KR10" s="64">
        <v>0</v>
      </c>
      <c r="KS10" s="64">
        <v>0</v>
      </c>
      <c r="KT10" s="64">
        <v>5</v>
      </c>
      <c r="KU10" s="64">
        <v>5</v>
      </c>
      <c r="KV10" s="64">
        <v>0</v>
      </c>
      <c r="KW10" s="64">
        <v>0</v>
      </c>
      <c r="KX10" s="64">
        <v>5</v>
      </c>
      <c r="KY10" s="64">
        <v>5</v>
      </c>
      <c r="KZ10" s="64">
        <v>0</v>
      </c>
      <c r="LA10" s="64">
        <v>0</v>
      </c>
      <c r="LB10" s="64">
        <v>0</v>
      </c>
      <c r="LC10" s="64">
        <v>0</v>
      </c>
      <c r="LD10" s="64">
        <v>0</v>
      </c>
      <c r="LE10" s="64">
        <v>0</v>
      </c>
      <c r="LF10" s="64">
        <v>5</v>
      </c>
      <c r="LG10" s="64">
        <v>5</v>
      </c>
      <c r="LH10" s="64">
        <v>0</v>
      </c>
      <c r="LI10" s="64">
        <v>0</v>
      </c>
      <c r="LJ10" s="62">
        <v>50</v>
      </c>
      <c r="LK10" s="65">
        <v>303</v>
      </c>
      <c r="LL10" s="66">
        <v>577</v>
      </c>
      <c r="LM10" s="23">
        <f>_xlfn.RANK.EQ(LL10,$LL$10:$LL$10,0)</f>
        <v>1</v>
      </c>
      <c r="LO10" s="46" t="s">
        <v>1</v>
      </c>
      <c r="LP10" s="51">
        <f t="shared" ref="LP10" si="0">EE10</f>
        <v>274</v>
      </c>
      <c r="LQ10" s="33" t="str">
        <f>IFERROR($LP10/#REF!,"")</f>
        <v/>
      </c>
      <c r="LR10" s="26">
        <f>IFERROR(_xlfn.RANK.EQ(LP10,$LP$10:$LP$10,0),"")</f>
        <v>1</v>
      </c>
      <c r="LS10" s="35">
        <v>3507</v>
      </c>
      <c r="LT10" s="35">
        <v>944</v>
      </c>
      <c r="LU10" s="35">
        <v>0</v>
      </c>
      <c r="LV10" s="35">
        <f t="shared" ref="LV10" si="1">SUM(LS10:LU10)</f>
        <v>4451</v>
      </c>
      <c r="LW10" s="47">
        <f>_xlfn.RANK.EQ(LV10,$LV$10:$LV$10)</f>
        <v>1</v>
      </c>
      <c r="LX10" s="46" t="s">
        <v>1</v>
      </c>
      <c r="LY10" s="48">
        <f t="shared" ref="LY10" si="2">LK10</f>
        <v>303</v>
      </c>
      <c r="LZ10" s="34" t="str">
        <f>IFERROR($LY10/#REF!,"")</f>
        <v/>
      </c>
      <c r="MA10" s="27">
        <f>IFERROR(_xlfn.RANK.EQ(LY10,LY$10:LY$10),"")</f>
        <v>1</v>
      </c>
      <c r="MB10" s="29">
        <v>7652</v>
      </c>
      <c r="MC10" s="29">
        <v>1888</v>
      </c>
      <c r="MD10" s="29">
        <v>0</v>
      </c>
      <c r="ME10" s="28">
        <f t="shared" ref="ME10" si="3">SUM(MB10:MD10)</f>
        <v>9540</v>
      </c>
      <c r="MF10" s="49">
        <f>_xlfn.RANK.EQ(ME10,$ME$10:$ME$10)</f>
        <v>1</v>
      </c>
      <c r="MG10" s="46" t="s">
        <v>1</v>
      </c>
      <c r="MH10" s="50">
        <f t="shared" ref="MH10" si="4">IFERROR(LP10+LY10,"")</f>
        <v>577</v>
      </c>
      <c r="MI10" s="30" t="str">
        <f>IFERROR($MH10/#REF!,"")</f>
        <v/>
      </c>
      <c r="MJ10" s="31" t="str">
        <f>IFERROR(_xlfn.RANK.EQ(MI10,$MI$10:$MI$10),"")</f>
        <v/>
      </c>
      <c r="MK10" s="32">
        <f t="shared" ref="MK10" si="5">LV10+ME10</f>
        <v>13991</v>
      </c>
      <c r="ML10" s="31">
        <f>IFERROR(_xlfn.RANK.EQ(MK10,$MK$10:$MK$10),"")</f>
        <v>1</v>
      </c>
    </row>
  </sheetData>
  <mergeCells count="389">
    <mergeCell ref="F1:EE1"/>
    <mergeCell ref="EF1:LK1"/>
    <mergeCell ref="A2:A8"/>
    <mergeCell ref="B2:B8"/>
    <mergeCell ref="C2:C8"/>
    <mergeCell ref="D2:D8"/>
    <mergeCell ref="E2:E8"/>
    <mergeCell ref="F2:ED2"/>
    <mergeCell ref="EE2:EE8"/>
    <mergeCell ref="BR4:BR8"/>
    <mergeCell ref="BS4:BS8"/>
    <mergeCell ref="BT4:BT8"/>
    <mergeCell ref="BU4:CH4"/>
    <mergeCell ref="EF2:LJ2"/>
    <mergeCell ref="LK2:LK8"/>
    <mergeCell ref="F6:I6"/>
    <mergeCell ref="J6:M6"/>
    <mergeCell ref="ML4:ML9"/>
    <mergeCell ref="F5:I5"/>
    <mergeCell ref="F3:AV3"/>
    <mergeCell ref="AW3:BT3"/>
    <mergeCell ref="BU3:CW3"/>
    <mergeCell ref="CX3:ED3"/>
    <mergeCell ref="EF3:HS3"/>
    <mergeCell ref="HT3:IU3"/>
    <mergeCell ref="LY3:MF3"/>
    <mergeCell ref="ED4:ED8"/>
    <mergeCell ref="CI5:CL5"/>
    <mergeCell ref="CM5:CP5"/>
    <mergeCell ref="CQ5:CT5"/>
    <mergeCell ref="CX5:DE5"/>
    <mergeCell ref="EF4:FK4"/>
    <mergeCell ref="FL4:HP4"/>
    <mergeCell ref="HQ4:HQ8"/>
    <mergeCell ref="HR4:HR8"/>
    <mergeCell ref="HS4:HS8"/>
    <mergeCell ref="HT4:IF4"/>
    <mergeCell ref="EQ5:ET5"/>
    <mergeCell ref="EU5:EX5"/>
    <mergeCell ref="EY5:FB5"/>
    <mergeCell ref="FC5:FG5"/>
    <mergeCell ref="IV3:KC3"/>
    <mergeCell ref="KD3:LI3"/>
    <mergeCell ref="LJ3:LJ8"/>
    <mergeCell ref="LO3:LO9"/>
    <mergeCell ref="LP3:LW3"/>
    <mergeCell ref="LX3:LX9"/>
    <mergeCell ref="KA4:KA8"/>
    <mergeCell ref="KB4:KB8"/>
    <mergeCell ref="KC4:KC8"/>
    <mergeCell ref="KD4:LI4"/>
    <mergeCell ref="KD6:KK6"/>
    <mergeCell ref="KL6:KO6"/>
    <mergeCell ref="MH4:MH9"/>
    <mergeCell ref="MI4:MI9"/>
    <mergeCell ref="MJ4:MJ9"/>
    <mergeCell ref="N6:AC6"/>
    <mergeCell ref="AD6:AG6"/>
    <mergeCell ref="AH6:AK6"/>
    <mergeCell ref="IB5:IF5"/>
    <mergeCell ref="IG5:IJ5"/>
    <mergeCell ref="IK5:IN5"/>
    <mergeCell ref="IO5:IR5"/>
    <mergeCell ref="IV5:IZ5"/>
    <mergeCell ref="JA5:JF5"/>
    <mergeCell ref="GR5:GU5"/>
    <mergeCell ref="GV5:GY5"/>
    <mergeCell ref="GZ5:HC5"/>
    <mergeCell ref="HD5:HP5"/>
    <mergeCell ref="HT5:HW5"/>
    <mergeCell ref="HX5:IA5"/>
    <mergeCell ref="KP6:KW6"/>
    <mergeCell ref="JK6:JR6"/>
    <mergeCell ref="MG3:MG9"/>
    <mergeCell ref="MH3:ML3"/>
    <mergeCell ref="F4:AG4"/>
    <mergeCell ref="AH4:AS4"/>
    <mergeCell ref="LT4:LT9"/>
    <mergeCell ref="LU4:LU9"/>
    <mergeCell ref="KP7:KS7"/>
    <mergeCell ref="KT7:KW7"/>
    <mergeCell ref="KX7:KX8"/>
    <mergeCell ref="KY7:KY8"/>
    <mergeCell ref="KZ7:KZ8"/>
    <mergeCell ref="J5:M5"/>
    <mergeCell ref="N5:AC5"/>
    <mergeCell ref="AD5:AG5"/>
    <mergeCell ref="AH5:AK5"/>
    <mergeCell ref="AL5:AO5"/>
    <mergeCell ref="AP5:AS5"/>
    <mergeCell ref="AT4:AT8"/>
    <mergeCell ref="AU4:AU8"/>
    <mergeCell ref="AV4:AV8"/>
    <mergeCell ref="AW4:BI4"/>
    <mergeCell ref="BJ4:BQ4"/>
    <mergeCell ref="CI4:CT4"/>
    <mergeCell ref="AL6:AO6"/>
    <mergeCell ref="AP6:AS6"/>
    <mergeCell ref="AW6:AZ6"/>
    <mergeCell ref="BA6:BI6"/>
    <mergeCell ref="BJ6:BM6"/>
    <mergeCell ref="BN6:BQ6"/>
    <mergeCell ref="FP6:GA6"/>
    <mergeCell ref="MK4:MK9"/>
    <mergeCell ref="ME4:ME9"/>
    <mergeCell ref="MF4:MF9"/>
    <mergeCell ref="MC4:MC9"/>
    <mergeCell ref="KL5:KO5"/>
    <mergeCell ref="KP5:KW5"/>
    <mergeCell ref="MD4:MD9"/>
    <mergeCell ref="LY4:LY9"/>
    <mergeCell ref="LZ4:LZ9"/>
    <mergeCell ref="MA4:MA9"/>
    <mergeCell ref="LP4:LP9"/>
    <mergeCell ref="LQ4:LQ9"/>
    <mergeCell ref="LR4:LR9"/>
    <mergeCell ref="LV4:LV9"/>
    <mergeCell ref="LW4:LW9"/>
    <mergeCell ref="KX5:LA5"/>
    <mergeCell ref="LB5:LI5"/>
    <mergeCell ref="KD5:KK5"/>
    <mergeCell ref="GB5:GE5"/>
    <mergeCell ref="GF5:GM5"/>
    <mergeCell ref="GN5:GQ5"/>
    <mergeCell ref="DF5:DI5"/>
    <mergeCell ref="DJ5:DQ5"/>
    <mergeCell ref="DR5:DU5"/>
    <mergeCell ref="DV5:EC5"/>
    <mergeCell ref="EF5:EI5"/>
    <mergeCell ref="EJ5:EP5"/>
    <mergeCell ref="FH5:FK5"/>
    <mergeCell ref="FL5:FO5"/>
    <mergeCell ref="FP5:GA5"/>
    <mergeCell ref="IO6:IR6"/>
    <mergeCell ref="IV6:IZ6"/>
    <mergeCell ref="JA6:JF6"/>
    <mergeCell ref="JG6:JJ6"/>
    <mergeCell ref="GZ6:HC6"/>
    <mergeCell ref="HD6:HP6"/>
    <mergeCell ref="HT6:HW6"/>
    <mergeCell ref="HX6:IA6"/>
    <mergeCell ref="IB6:IF6"/>
    <mergeCell ref="IG6:IJ6"/>
    <mergeCell ref="GB6:GE6"/>
    <mergeCell ref="AW5:AZ5"/>
    <mergeCell ref="BA5:BI5"/>
    <mergeCell ref="BJ5:BM5"/>
    <mergeCell ref="BN5:BQ5"/>
    <mergeCell ref="BU5:BY5"/>
    <mergeCell ref="BZ5:CH5"/>
    <mergeCell ref="F7:F8"/>
    <mergeCell ref="G7:G8"/>
    <mergeCell ref="H7:H8"/>
    <mergeCell ref="I7:I8"/>
    <mergeCell ref="J7:J8"/>
    <mergeCell ref="AD7:AD8"/>
    <mergeCell ref="AE7:AE8"/>
    <mergeCell ref="AF7:AF8"/>
    <mergeCell ref="AG7:AG8"/>
    <mergeCell ref="AH7:AH8"/>
    <mergeCell ref="AX7:AX8"/>
    <mergeCell ref="AY7:AY8"/>
    <mergeCell ref="AZ7:AZ8"/>
    <mergeCell ref="BA7:BC7"/>
    <mergeCell ref="BD7:BF7"/>
    <mergeCell ref="BG7:BG8"/>
    <mergeCell ref="AO7:AO8"/>
    <mergeCell ref="AP7:AP8"/>
    <mergeCell ref="GF6:GM6"/>
    <mergeCell ref="GN6:GQ6"/>
    <mergeCell ref="GR6:GU6"/>
    <mergeCell ref="GV6:GY6"/>
    <mergeCell ref="EQ6:ET6"/>
    <mergeCell ref="EU6:EX6"/>
    <mergeCell ref="EY6:FB6"/>
    <mergeCell ref="K7:K8"/>
    <mergeCell ref="L7:L8"/>
    <mergeCell ref="M7:M8"/>
    <mergeCell ref="N7:Q7"/>
    <mergeCell ref="R7:U7"/>
    <mergeCell ref="V7:Y7"/>
    <mergeCell ref="BU6:BY6"/>
    <mergeCell ref="BZ6:CH6"/>
    <mergeCell ref="CI6:CL6"/>
    <mergeCell ref="CM6:CP6"/>
    <mergeCell ref="AI7:AI8"/>
    <mergeCell ref="AJ7:AJ8"/>
    <mergeCell ref="AK7:AK8"/>
    <mergeCell ref="AL7:AL8"/>
    <mergeCell ref="AM7:AM8"/>
    <mergeCell ref="AN7:AN8"/>
    <mergeCell ref="Z7:AC7"/>
    <mergeCell ref="FC6:FG6"/>
    <mergeCell ref="FH6:FK6"/>
    <mergeCell ref="FL6:FO6"/>
    <mergeCell ref="DF6:DI6"/>
    <mergeCell ref="DJ6:DQ6"/>
    <mergeCell ref="DR6:DU6"/>
    <mergeCell ref="DV6:EC6"/>
    <mergeCell ref="EF6:EI6"/>
    <mergeCell ref="EJ6:EP6"/>
    <mergeCell ref="AQ7:AQ8"/>
    <mergeCell ref="AR7:AR8"/>
    <mergeCell ref="AS7:AS8"/>
    <mergeCell ref="AW7:AW8"/>
    <mergeCell ref="BN7:BN8"/>
    <mergeCell ref="BO7:BO8"/>
    <mergeCell ref="BP7:BP8"/>
    <mergeCell ref="BQ7:BQ8"/>
    <mergeCell ref="BU7:BU8"/>
    <mergeCell ref="BV7:BV8"/>
    <mergeCell ref="BH7:BH8"/>
    <mergeCell ref="BI7:BI8"/>
    <mergeCell ref="BJ7:BJ8"/>
    <mergeCell ref="BK7:BK8"/>
    <mergeCell ref="BL7:BL8"/>
    <mergeCell ref="BM7:BM8"/>
    <mergeCell ref="CG7:CG8"/>
    <mergeCell ref="CH7:CH8"/>
    <mergeCell ref="CI7:CI8"/>
    <mergeCell ref="CJ7:CJ8"/>
    <mergeCell ref="CK7:CK8"/>
    <mergeCell ref="CL7:CL8"/>
    <mergeCell ref="BW7:BW8"/>
    <mergeCell ref="BX7:BX8"/>
    <mergeCell ref="BY7:BY8"/>
    <mergeCell ref="BZ7:BZ8"/>
    <mergeCell ref="CA7:CA8"/>
    <mergeCell ref="CB7:CF7"/>
    <mergeCell ref="CS7:CS8"/>
    <mergeCell ref="CT7:CT8"/>
    <mergeCell ref="CX7:DA7"/>
    <mergeCell ref="DB7:DE7"/>
    <mergeCell ref="DF7:DF8"/>
    <mergeCell ref="DG7:DG8"/>
    <mergeCell ref="CM7:CM8"/>
    <mergeCell ref="CN7:CN8"/>
    <mergeCell ref="CO7:CO8"/>
    <mergeCell ref="CP7:CP8"/>
    <mergeCell ref="CQ7:CQ8"/>
    <mergeCell ref="CR7:CR8"/>
    <mergeCell ref="CU4:CU8"/>
    <mergeCell ref="CV4:CV8"/>
    <mergeCell ref="CW4:CW8"/>
    <mergeCell ref="CX4:EC4"/>
    <mergeCell ref="DT7:DT8"/>
    <mergeCell ref="DU7:DU8"/>
    <mergeCell ref="DV7:DY7"/>
    <mergeCell ref="DZ7:EC7"/>
    <mergeCell ref="CQ6:CT6"/>
    <mergeCell ref="CX6:DE6"/>
    <mergeCell ref="EF7:EF8"/>
    <mergeCell ref="EG7:EG8"/>
    <mergeCell ref="DH7:DH8"/>
    <mergeCell ref="DI7:DI8"/>
    <mergeCell ref="DJ7:DM7"/>
    <mergeCell ref="DN7:DQ7"/>
    <mergeCell ref="DR7:DR8"/>
    <mergeCell ref="DS7:DS8"/>
    <mergeCell ref="EQ7:EQ8"/>
    <mergeCell ref="ER7:ER8"/>
    <mergeCell ref="ES7:ES8"/>
    <mergeCell ref="ET7:ET8"/>
    <mergeCell ref="EU7:EU8"/>
    <mergeCell ref="EV7:EV8"/>
    <mergeCell ref="EH7:EH8"/>
    <mergeCell ref="EI7:EI8"/>
    <mergeCell ref="EJ7:EJ8"/>
    <mergeCell ref="EK7:EK8"/>
    <mergeCell ref="EL7:EO7"/>
    <mergeCell ref="EP7:EP8"/>
    <mergeCell ref="FC7:FC8"/>
    <mergeCell ref="FD7:FD8"/>
    <mergeCell ref="FE7:FE8"/>
    <mergeCell ref="FF7:FF8"/>
    <mergeCell ref="FG7:FG8"/>
    <mergeCell ref="FH7:FH8"/>
    <mergeCell ref="EW7:EW8"/>
    <mergeCell ref="EX7:EX8"/>
    <mergeCell ref="EY7:EY8"/>
    <mergeCell ref="EZ7:EZ8"/>
    <mergeCell ref="FA7:FA8"/>
    <mergeCell ref="FB7:FB8"/>
    <mergeCell ref="FO7:FO8"/>
    <mergeCell ref="FP7:FS7"/>
    <mergeCell ref="FT7:FW7"/>
    <mergeCell ref="FX7:GA7"/>
    <mergeCell ref="GB7:GB8"/>
    <mergeCell ref="GC7:GC8"/>
    <mergeCell ref="FI7:FI8"/>
    <mergeCell ref="FJ7:FJ8"/>
    <mergeCell ref="FK7:FK8"/>
    <mergeCell ref="FL7:FL8"/>
    <mergeCell ref="FM7:FM8"/>
    <mergeCell ref="FN7:FN8"/>
    <mergeCell ref="GP7:GP8"/>
    <mergeCell ref="GQ7:GQ8"/>
    <mergeCell ref="GR7:GR8"/>
    <mergeCell ref="GS7:GS8"/>
    <mergeCell ref="GT7:GT8"/>
    <mergeCell ref="GU7:GU8"/>
    <mergeCell ref="GD7:GD8"/>
    <mergeCell ref="GE7:GE8"/>
    <mergeCell ref="GF7:GI7"/>
    <mergeCell ref="GJ7:GM7"/>
    <mergeCell ref="GN7:GN8"/>
    <mergeCell ref="GO7:GO8"/>
    <mergeCell ref="HB7:HB8"/>
    <mergeCell ref="HC7:HC8"/>
    <mergeCell ref="HD7:HG7"/>
    <mergeCell ref="HH7:HK7"/>
    <mergeCell ref="HL7:HO7"/>
    <mergeCell ref="HP7:HP8"/>
    <mergeCell ref="GV7:GV8"/>
    <mergeCell ref="GW7:GW8"/>
    <mergeCell ref="GX7:GX8"/>
    <mergeCell ref="GY7:GY8"/>
    <mergeCell ref="GZ7:GZ8"/>
    <mergeCell ref="HA7:HA8"/>
    <mergeCell ref="HZ7:HZ8"/>
    <mergeCell ref="IA7:IA8"/>
    <mergeCell ref="IB7:IB8"/>
    <mergeCell ref="IC7:IC8"/>
    <mergeCell ref="ID7:ID8"/>
    <mergeCell ref="IE7:IE8"/>
    <mergeCell ref="HT7:HT8"/>
    <mergeCell ref="HU7:HU8"/>
    <mergeCell ref="HV7:HV8"/>
    <mergeCell ref="HW7:HW8"/>
    <mergeCell ref="HX7:HX8"/>
    <mergeCell ref="HY7:HY8"/>
    <mergeCell ref="IZ7:IZ8"/>
    <mergeCell ref="IM7:IM8"/>
    <mergeCell ref="IN7:IN8"/>
    <mergeCell ref="IO7:IO8"/>
    <mergeCell ref="IP7:IP8"/>
    <mergeCell ref="IQ7:IQ8"/>
    <mergeCell ref="IF7:IF8"/>
    <mergeCell ref="IG7:IG8"/>
    <mergeCell ref="IH7:IH8"/>
    <mergeCell ref="II7:II8"/>
    <mergeCell ref="IJ7:IJ8"/>
    <mergeCell ref="IK7:IK8"/>
    <mergeCell ref="JS6:JZ6"/>
    <mergeCell ref="IG4:IR4"/>
    <mergeCell ref="IS4:IS8"/>
    <mergeCell ref="IT4:IT8"/>
    <mergeCell ref="IU4:IU8"/>
    <mergeCell ref="IV4:JJ4"/>
    <mergeCell ref="JK4:JZ4"/>
    <mergeCell ref="JG5:JJ5"/>
    <mergeCell ref="JK5:JR5"/>
    <mergeCell ref="JS5:JZ5"/>
    <mergeCell ref="IK6:IN6"/>
    <mergeCell ref="JW7:JZ7"/>
    <mergeCell ref="JA7:JA8"/>
    <mergeCell ref="JB7:JD7"/>
    <mergeCell ref="JE7:JE8"/>
    <mergeCell ref="IL7:IL8"/>
    <mergeCell ref="JF7:JF8"/>
    <mergeCell ref="JG7:JG8"/>
    <mergeCell ref="JH7:JH8"/>
    <mergeCell ref="IR7:IR8"/>
    <mergeCell ref="IV7:IV8"/>
    <mergeCell ref="IW7:IW8"/>
    <mergeCell ref="IX7:IX8"/>
    <mergeCell ref="IY7:IY8"/>
    <mergeCell ref="LA7:LA8"/>
    <mergeCell ref="KX6:LA6"/>
    <mergeCell ref="LB6:LI6"/>
    <mergeCell ref="LL2:LL8"/>
    <mergeCell ref="LM2:LM9"/>
    <mergeCell ref="LB7:LE7"/>
    <mergeCell ref="LF7:LI7"/>
    <mergeCell ref="KD7:KG7"/>
    <mergeCell ref="KH7:KK7"/>
    <mergeCell ref="KL7:KL8"/>
    <mergeCell ref="KM7:KM8"/>
    <mergeCell ref="KN7:KN8"/>
    <mergeCell ref="KO7:KO8"/>
    <mergeCell ref="JI7:JI8"/>
    <mergeCell ref="JJ7:JJ8"/>
    <mergeCell ref="JK7:JN7"/>
    <mergeCell ref="JO7:JR7"/>
    <mergeCell ref="JS7:JV7"/>
    <mergeCell ref="MB6:MB7"/>
    <mergeCell ref="MB8:MB9"/>
    <mergeCell ref="LS6:LS7"/>
    <mergeCell ref="LS8:LS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釜石市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　睦美</dc:creator>
  <cp:lastModifiedBy>佐野　睦美</cp:lastModifiedBy>
  <cp:lastPrinted>2023-12-21T04:41:29Z</cp:lastPrinted>
  <dcterms:created xsi:type="dcterms:W3CDTF">2022-10-27T10:49:16Z</dcterms:created>
  <dcterms:modified xsi:type="dcterms:W3CDTF">2024-08-22T06:01:32Z</dcterms:modified>
</cp:coreProperties>
</file>