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city.kamaishi.iwate.jp\f000\F102_財政課\H29_F102_財政課\契約係\小笠原用～現在\※名簿登録関係【工事、コンサル】\R5（追加申請）\R5追加申請関係\追加申請HP掲示用（R5）\"/>
    </mc:Choice>
  </mc:AlternateContent>
  <xr:revisionPtr revIDLastSave="0" documentId="13_ncr:1_{2C880031-D27D-4DEB-9A05-567B14998EF6}" xr6:coauthVersionLast="47" xr6:coauthVersionMax="47" xr10:uidLastSave="{00000000-0000-0000-0000-000000000000}"/>
  <bookViews>
    <workbookView xWindow="732" yWindow="732" windowWidth="20112" windowHeight="10380" tabRatio="404" xr2:uid="{EB683E67-2AFD-4089-9F49-E5E27E96C7C5}"/>
  </bookViews>
  <sheets>
    <sheet name="共通様式" sheetId="1" r:id="rId1"/>
    <sheet name="data" sheetId="2" state="hidden" r:id="rId2"/>
  </sheets>
  <definedNames>
    <definedName name="_xlnm.Print_Area" localSheetId="0">共通様式!$C$1:$GP$185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X139" i="1" l="1"/>
  <c r="GX138" i="1"/>
  <c r="GX137" i="1"/>
  <c r="GX136" i="1"/>
  <c r="GX135" i="1"/>
  <c r="GX134" i="1"/>
  <c r="GX133" i="1"/>
  <c r="GX132" i="1"/>
  <c r="GX131" i="1"/>
  <c r="GX130" i="1"/>
  <c r="GX129" i="1"/>
  <c r="GX128" i="1"/>
  <c r="GX127" i="1"/>
  <c r="GX126" i="1"/>
  <c r="GV140" i="1"/>
  <c r="GV139" i="1"/>
  <c r="GV138" i="1"/>
  <c r="GV137" i="1"/>
  <c r="GV136" i="1"/>
  <c r="GV135" i="1"/>
  <c r="GV134" i="1"/>
  <c r="GV133" i="1"/>
  <c r="GV132" i="1"/>
  <c r="GV131" i="1"/>
  <c r="GV130" i="1"/>
  <c r="GV129" i="1"/>
  <c r="GV128" i="1"/>
  <c r="GV127" i="1"/>
  <c r="GV126" i="1"/>
  <c r="HW140" i="1"/>
  <c r="HV140" i="1"/>
  <c r="HU140" i="1"/>
  <c r="HT140" i="1"/>
  <c r="HS140" i="1"/>
  <c r="HR140" i="1"/>
  <c r="HQ140" i="1"/>
  <c r="HP140" i="1"/>
  <c r="HO140" i="1"/>
  <c r="HN140" i="1"/>
  <c r="HM140" i="1"/>
  <c r="HL140" i="1"/>
  <c r="HK140" i="1"/>
  <c r="HJ140" i="1"/>
  <c r="HX136" i="1"/>
  <c r="HW136" i="1"/>
  <c r="HV136" i="1"/>
  <c r="HU136" i="1"/>
  <c r="HT136" i="1"/>
  <c r="HS136" i="1"/>
  <c r="HR136" i="1"/>
  <c r="HQ136" i="1"/>
  <c r="HP136" i="1"/>
  <c r="HO136" i="1"/>
  <c r="HN136" i="1"/>
  <c r="HM136" i="1"/>
  <c r="HL136" i="1"/>
  <c r="HK136" i="1"/>
  <c r="HJ136" i="1"/>
  <c r="GX60" i="1"/>
  <c r="GM4" i="1" s="1"/>
  <c r="GX59" i="1"/>
  <c r="GI4" i="1" s="1"/>
  <c r="GX58" i="1"/>
  <c r="GX57" i="1"/>
  <c r="GA4" i="1" s="1"/>
  <c r="GX56" i="1"/>
  <c r="GX55" i="1"/>
  <c r="GX54" i="1"/>
  <c r="GX53" i="1"/>
  <c r="FK4" i="1" s="1"/>
  <c r="GX52" i="1"/>
  <c r="GX51" i="1"/>
  <c r="FC4" i="1" s="1"/>
  <c r="GX50" i="1"/>
  <c r="GX49" i="1"/>
  <c r="EU4" i="1" s="1"/>
  <c r="GX48" i="1"/>
  <c r="GX47" i="1"/>
  <c r="HW60" i="1"/>
  <c r="HV60" i="1"/>
  <c r="HU60" i="1"/>
  <c r="HT60" i="1"/>
  <c r="HS60" i="1"/>
  <c r="HR60" i="1"/>
  <c r="HQ60" i="1"/>
  <c r="HP60" i="1"/>
  <c r="HO60" i="1"/>
  <c r="HN60" i="1"/>
  <c r="HM60" i="1"/>
  <c r="HL60" i="1"/>
  <c r="HK60" i="1"/>
  <c r="HJ60" i="1"/>
  <c r="GV61" i="1"/>
  <c r="GV60" i="1"/>
  <c r="GV59" i="1"/>
  <c r="GV58" i="1"/>
  <c r="GV57" i="1"/>
  <c r="DS4" i="1" s="1"/>
  <c r="GV56" i="1"/>
  <c r="DO4" i="1" s="1"/>
  <c r="GV55" i="1"/>
  <c r="GV54" i="1"/>
  <c r="DG4" i="1" s="1"/>
  <c r="GV53" i="1"/>
  <c r="GV52" i="1"/>
  <c r="GV51" i="1"/>
  <c r="GV50" i="1"/>
  <c r="GV49" i="1"/>
  <c r="GV48" i="1"/>
  <c r="CI4" i="1" s="1"/>
  <c r="GV47" i="1"/>
  <c r="CE4" i="1" s="1"/>
  <c r="HX56" i="1"/>
  <c r="HW56" i="1"/>
  <c r="HV56" i="1"/>
  <c r="HU56" i="1"/>
  <c r="HT56" i="1"/>
  <c r="HS56" i="1"/>
  <c r="HR56" i="1"/>
  <c r="HQ56" i="1"/>
  <c r="HP56" i="1"/>
  <c r="HO56" i="1"/>
  <c r="HN56" i="1"/>
  <c r="HM56" i="1"/>
  <c r="HL56" i="1"/>
  <c r="HK56" i="1"/>
  <c r="HJ56" i="1"/>
  <c r="GV107" i="1"/>
  <c r="HF47" i="1"/>
  <c r="HJ49" i="1"/>
  <c r="HG47" i="1"/>
  <c r="HF44" i="1"/>
  <c r="HF45" i="1"/>
  <c r="HJ44" i="1"/>
  <c r="HF61" i="1"/>
  <c r="HF60" i="1"/>
  <c r="HF59" i="1"/>
  <c r="HF58" i="1"/>
  <c r="HF57" i="1"/>
  <c r="HF56" i="1"/>
  <c r="HF55" i="1"/>
  <c r="HF54" i="1"/>
  <c r="HF53" i="1"/>
  <c r="HF52" i="1"/>
  <c r="HF51" i="1"/>
  <c r="HF50" i="1"/>
  <c r="HF49" i="1"/>
  <c r="HF48" i="1"/>
  <c r="HG60" i="1"/>
  <c r="HG59" i="1"/>
  <c r="HG58" i="1"/>
  <c r="HG57" i="1"/>
  <c r="HG56" i="1"/>
  <c r="HG55" i="1"/>
  <c r="HG54" i="1"/>
  <c r="HG53" i="1"/>
  <c r="HG52" i="1"/>
  <c r="HG51" i="1"/>
  <c r="HG50" i="1"/>
  <c r="HG49" i="1"/>
  <c r="HG48" i="1"/>
  <c r="HF42" i="1"/>
  <c r="CY4" i="1" l="1"/>
  <c r="EI4" i="1"/>
  <c r="GZ17" i="1" s="1"/>
  <c r="DW4" i="1"/>
  <c r="GZ14" i="1" s="1"/>
  <c r="DK4" i="1"/>
  <c r="GZ11" i="1" s="1"/>
  <c r="DC4" i="1"/>
  <c r="GZ9" i="1" s="1"/>
  <c r="CU4" i="1"/>
  <c r="GZ7" i="1" s="1"/>
  <c r="CQ4" i="1"/>
  <c r="GZ6" i="1" s="1"/>
  <c r="CM4" i="1"/>
  <c r="GZ5" i="1" s="1"/>
  <c r="EA4" i="1"/>
  <c r="GZ15" i="1" s="1"/>
  <c r="EE4" i="1"/>
  <c r="GZ16" i="1" s="1"/>
  <c r="EM4" i="1"/>
  <c r="GZ18" i="1" s="1"/>
  <c r="FS4" i="1"/>
  <c r="GZ26" i="1" s="1"/>
  <c r="GE4" i="1"/>
  <c r="GZ29" i="1" s="1"/>
  <c r="FW4" i="1"/>
  <c r="GZ27" i="1" s="1"/>
  <c r="FO4" i="1"/>
  <c r="GZ25" i="1" s="1"/>
  <c r="FG4" i="1"/>
  <c r="GZ23" i="1" s="1"/>
  <c r="EY4" i="1"/>
  <c r="GZ21" i="1" s="1"/>
  <c r="EQ4" i="1"/>
  <c r="GZ19" i="1" s="1"/>
  <c r="GZ31" i="1"/>
  <c r="GZ30" i="1"/>
  <c r="GZ28" i="1"/>
  <c r="GZ24" i="1"/>
  <c r="GZ22" i="1"/>
  <c r="GZ20" i="1"/>
  <c r="GZ13" i="1"/>
  <c r="GZ12" i="1"/>
  <c r="GZ10" i="1"/>
  <c r="GZ8" i="1"/>
  <c r="GZ4" i="1"/>
  <c r="F2" i="2"/>
  <c r="E2" i="2"/>
  <c r="GZ3" i="1"/>
  <c r="HW132" i="1"/>
  <c r="HW131" i="1"/>
  <c r="HV132" i="1"/>
  <c r="HV131" i="1"/>
  <c r="HU132" i="1"/>
  <c r="HU131" i="1"/>
  <c r="HT132" i="1"/>
  <c r="HT131" i="1"/>
  <c r="HS132" i="1"/>
  <c r="HS131" i="1"/>
  <c r="HR132" i="1"/>
  <c r="HR131" i="1"/>
  <c r="HQ132" i="1"/>
  <c r="HQ131" i="1"/>
  <c r="HP132" i="1"/>
  <c r="HP131" i="1"/>
  <c r="HO132" i="1"/>
  <c r="HO131" i="1"/>
  <c r="HN132" i="1"/>
  <c r="HN131" i="1"/>
  <c r="HM132" i="1"/>
  <c r="HM131" i="1"/>
  <c r="HL132" i="1"/>
  <c r="HL131" i="1"/>
  <c r="HK132" i="1"/>
  <c r="HK131" i="1"/>
  <c r="HJ132" i="1"/>
  <c r="HJ131" i="1"/>
  <c r="HX127" i="1"/>
  <c r="HX126" i="1"/>
  <c r="HW127" i="1"/>
  <c r="HW126" i="1"/>
  <c r="HV127" i="1"/>
  <c r="HV126" i="1"/>
  <c r="HU127" i="1"/>
  <c r="HU126" i="1"/>
  <c r="HT127" i="1"/>
  <c r="HT126" i="1"/>
  <c r="HS127" i="1"/>
  <c r="HS126" i="1"/>
  <c r="HR127" i="1"/>
  <c r="HR126" i="1"/>
  <c r="HQ127" i="1"/>
  <c r="HQ126" i="1"/>
  <c r="HP127" i="1"/>
  <c r="HP126" i="1"/>
  <c r="HO127" i="1"/>
  <c r="HO126" i="1"/>
  <c r="HN127" i="1"/>
  <c r="HN126" i="1"/>
  <c r="HM127" i="1"/>
  <c r="HM126" i="1"/>
  <c r="HL127" i="1"/>
  <c r="HL126" i="1"/>
  <c r="HK127" i="1"/>
  <c r="HK126" i="1"/>
  <c r="HJ127" i="1"/>
  <c r="HJ126" i="1"/>
  <c r="HW50" i="1"/>
  <c r="HW49" i="1"/>
  <c r="HV50" i="1"/>
  <c r="HV49" i="1"/>
  <c r="HU50" i="1"/>
  <c r="HU49" i="1"/>
  <c r="HT50" i="1"/>
  <c r="HT49" i="1"/>
  <c r="HS50" i="1"/>
  <c r="HS49" i="1"/>
  <c r="HR50" i="1"/>
  <c r="HR49" i="1"/>
  <c r="HQ50" i="1"/>
  <c r="HQ49" i="1"/>
  <c r="HP50" i="1"/>
  <c r="HP49" i="1"/>
  <c r="HO50" i="1"/>
  <c r="HO49" i="1"/>
  <c r="HN50" i="1"/>
  <c r="HN49" i="1"/>
  <c r="HM50" i="1"/>
  <c r="HM49" i="1"/>
  <c r="HL50" i="1"/>
  <c r="HL49" i="1"/>
  <c r="HK50" i="1"/>
  <c r="HK49" i="1"/>
  <c r="HJ50" i="1"/>
  <c r="HX45" i="1"/>
  <c r="HX44" i="1"/>
  <c r="HW45" i="1"/>
  <c r="HW44" i="1"/>
  <c r="HV45" i="1"/>
  <c r="HV44" i="1"/>
  <c r="HU45" i="1"/>
  <c r="HU44" i="1"/>
  <c r="HT45" i="1"/>
  <c r="HT44" i="1"/>
  <c r="HS45" i="1"/>
  <c r="HS44" i="1"/>
  <c r="HR45" i="1"/>
  <c r="HR44" i="1"/>
  <c r="HQ45" i="1"/>
  <c r="HQ44" i="1"/>
  <c r="HP45" i="1"/>
  <c r="HP44" i="1"/>
  <c r="HO45" i="1"/>
  <c r="HO44" i="1"/>
  <c r="HN45" i="1"/>
  <c r="HN44" i="1"/>
  <c r="HM44" i="1"/>
  <c r="HM45" i="1"/>
  <c r="HL45" i="1"/>
  <c r="HL44" i="1"/>
  <c r="HK45" i="1"/>
  <c r="HK44" i="1"/>
  <c r="HJ45" i="1"/>
  <c r="GW3" i="1"/>
  <c r="GV3" i="1"/>
  <c r="N2" i="2"/>
  <c r="M2" i="2"/>
  <c r="GZ102" i="1"/>
  <c r="GZ99" i="1"/>
  <c r="GW32" i="1"/>
  <c r="G2" i="2" s="1"/>
  <c r="C2" i="2"/>
  <c r="GV150" i="1"/>
  <c r="GV148" i="1"/>
  <c r="GW99" i="1"/>
  <c r="GV66" i="1"/>
  <c r="GV69" i="1"/>
  <c r="GW69" i="1" s="1"/>
  <c r="GV73" i="1"/>
  <c r="GZ107" i="1" l="1"/>
  <c r="L2" i="2"/>
  <c r="GV76" i="1"/>
  <c r="GW76" i="1" s="1"/>
  <c r="HG139" i="1" l="1"/>
  <c r="HF140" i="1"/>
  <c r="HF127" i="1"/>
  <c r="HG127" i="1"/>
  <c r="HF128" i="1"/>
  <c r="HG128" i="1"/>
  <c r="HF129" i="1"/>
  <c r="HG129" i="1"/>
  <c r="HF130" i="1"/>
  <c r="HG130" i="1"/>
  <c r="HF131" i="1"/>
  <c r="HG131" i="1"/>
  <c r="HF132" i="1"/>
  <c r="HG132" i="1"/>
  <c r="HF133" i="1"/>
  <c r="HG133" i="1"/>
  <c r="HF134" i="1"/>
  <c r="HG134" i="1"/>
  <c r="HF135" i="1"/>
  <c r="HG135" i="1"/>
  <c r="HF136" i="1"/>
  <c r="HG136" i="1"/>
  <c r="HF137" i="1"/>
  <c r="HG137" i="1"/>
  <c r="HF138" i="1"/>
  <c r="HG138" i="1"/>
  <c r="HF139" i="1"/>
  <c r="HG126" i="1" l="1"/>
  <c r="HF126" i="1"/>
  <c r="GV29" i="1" l="1"/>
  <c r="GW26" i="1"/>
  <c r="GW24" i="1"/>
  <c r="D2" i="2" s="1"/>
  <c r="GW21" i="1"/>
  <c r="GV15" i="1"/>
  <c r="GW15" i="1" s="1"/>
  <c r="GP10" i="1"/>
  <c r="GV10" i="1"/>
  <c r="GW10" i="1" s="1"/>
  <c r="B2" i="2" s="1"/>
  <c r="GV18" i="1" l="1"/>
  <c r="GV79" i="1" l="1"/>
  <c r="GW79" i="1" s="1"/>
  <c r="GV114" i="1" l="1"/>
  <c r="GW114" i="1" s="1"/>
  <c r="GV111" i="1"/>
  <c r="GW111" i="1" s="1"/>
  <c r="GV94" i="1"/>
  <c r="GV91" i="1"/>
  <c r="GW91" i="1" s="1"/>
  <c r="H2" i="2" s="1"/>
  <c r="GV38" i="1"/>
  <c r="GW38" i="1" s="1"/>
  <c r="K2" i="2" l="1"/>
  <c r="GZ114" i="1"/>
  <c r="GZ91" i="1"/>
  <c r="GV35" i="1"/>
  <c r="GW35" i="1" s="1"/>
  <c r="J2" i="2" s="1"/>
  <c r="GZ111" i="1" l="1"/>
  <c r="GW18" i="1"/>
  <c r="I2" i="2" l="1"/>
  <c r="GZ94" i="1"/>
  <c r="DD180" i="1"/>
</calcChain>
</file>

<file path=xl/sharedStrings.xml><?xml version="1.0" encoding="utf-8"?>
<sst xmlns="http://schemas.openxmlformats.org/spreadsheetml/2006/main" count="339" uniqueCount="202">
  <si>
    <t>01</t>
    <phoneticPr fontId="4"/>
  </si>
  <si>
    <t>新規</t>
    <rPh sb="0" eb="2">
      <t>シンキ</t>
    </rPh>
    <phoneticPr fontId="4"/>
  </si>
  <si>
    <t>法人番号</t>
    <rPh sb="0" eb="2">
      <t>ホウジン</t>
    </rPh>
    <rPh sb="2" eb="4">
      <t>バンゴウ</t>
    </rPh>
    <phoneticPr fontId="4"/>
  </si>
  <si>
    <t>年</t>
    <rPh sb="0" eb="1">
      <t>ネン</t>
    </rPh>
    <phoneticPr fontId="4"/>
  </si>
  <si>
    <t>月</t>
    <rPh sb="0" eb="1">
      <t>ツキ</t>
    </rPh>
    <phoneticPr fontId="4"/>
  </si>
  <si>
    <t>日</t>
    <rPh sb="0" eb="1">
      <t>ニチ</t>
    </rPh>
    <phoneticPr fontId="4"/>
  </si>
  <si>
    <t>05</t>
    <phoneticPr fontId="4"/>
  </si>
  <si>
    <t>建設業許可番号</t>
    <rPh sb="0" eb="3">
      <t>ケンセツギョウ</t>
    </rPh>
    <rPh sb="3" eb="5">
      <t>キョカ</t>
    </rPh>
    <rPh sb="5" eb="7">
      <t>バンゴウ</t>
    </rPh>
    <phoneticPr fontId="4"/>
  </si>
  <si>
    <t>-</t>
  </si>
  <si>
    <t>番号</t>
    <rPh sb="0" eb="2">
      <t>バンゴウ</t>
    </rPh>
    <phoneticPr fontId="4"/>
  </si>
  <si>
    <t>なお、この申請書及び添付書類の内容については、事実と相違しないことを誓約します。</t>
  </si>
  <si>
    <t>令和</t>
    <rPh sb="0" eb="2">
      <t>レイワ</t>
    </rPh>
    <phoneticPr fontId="4"/>
  </si>
  <si>
    <t>07</t>
    <phoneticPr fontId="4"/>
  </si>
  <si>
    <t>本社（店）郵便番号</t>
  </si>
  <si>
    <t>都道府県</t>
    <rPh sb="0" eb="4">
      <t>トドウフケン</t>
    </rPh>
    <phoneticPr fontId="4"/>
  </si>
  <si>
    <t>市区町村</t>
    <rPh sb="0" eb="2">
      <t>シク</t>
    </rPh>
    <rPh sb="2" eb="4">
      <t>チョウソン</t>
    </rPh>
    <phoneticPr fontId="4"/>
  </si>
  <si>
    <t>町名番地</t>
    <rPh sb="0" eb="2">
      <t>チョウメイ</t>
    </rPh>
    <rPh sb="2" eb="4">
      <t>バンチ</t>
    </rPh>
    <phoneticPr fontId="4"/>
  </si>
  <si>
    <t>08</t>
    <phoneticPr fontId="4"/>
  </si>
  <si>
    <t>本社（店）住所</t>
  </si>
  <si>
    <t>フリガナ</t>
    <phoneticPr fontId="4"/>
  </si>
  <si>
    <t>09</t>
    <phoneticPr fontId="4"/>
  </si>
  <si>
    <t>商号又は名称</t>
  </si>
  <si>
    <t>（</t>
    <phoneticPr fontId="4"/>
  </si>
  <si>
    <t>）</t>
    <phoneticPr fontId="4"/>
  </si>
  <si>
    <t>代表者役職</t>
    <rPh sb="0" eb="3">
      <t>ダイヒョウシャ</t>
    </rPh>
    <phoneticPr fontId="4"/>
  </si>
  <si>
    <t>セイ</t>
    <phoneticPr fontId="4"/>
  </si>
  <si>
    <t>：</t>
    <phoneticPr fontId="4"/>
  </si>
  <si>
    <t>メイ</t>
    <phoneticPr fontId="4"/>
  </si>
  <si>
    <t>代表者氏名</t>
  </si>
  <si>
    <t>姓</t>
    <rPh sb="0" eb="1">
      <t>セイ</t>
    </rPh>
    <phoneticPr fontId="4"/>
  </si>
  <si>
    <t>名</t>
    <rPh sb="0" eb="1">
      <t>メイ</t>
    </rPh>
    <phoneticPr fontId="4"/>
  </si>
  <si>
    <t>本社（店）電話番号</t>
  </si>
  <si>
    <t>-</t>
    <phoneticPr fontId="4"/>
  </si>
  <si>
    <t>部署名
(所属名)
役職名</t>
    <rPh sb="0" eb="3">
      <t>ブショメイ</t>
    </rPh>
    <rPh sb="5" eb="7">
      <t>ショゾク</t>
    </rPh>
    <rPh sb="7" eb="8">
      <t>メイ</t>
    </rPh>
    <rPh sb="10" eb="12">
      <t>ヤクショク</t>
    </rPh>
    <rPh sb="12" eb="13">
      <t>メイ</t>
    </rPh>
    <phoneticPr fontId="4"/>
  </si>
  <si>
    <t>担当者</t>
    <phoneticPr fontId="4"/>
  </si>
  <si>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4"/>
  </si>
  <si>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4"/>
  </si>
  <si>
    <t>内線番号</t>
  </si>
  <si>
    <t>＠</t>
    <phoneticPr fontId="4"/>
  </si>
  <si>
    <t>申請代理人氏名</t>
    <rPh sb="0" eb="2">
      <t>シンセイ</t>
    </rPh>
    <rPh sb="2" eb="5">
      <t>ダイリニン</t>
    </rPh>
    <rPh sb="5" eb="7">
      <t>シメイ</t>
    </rPh>
    <phoneticPr fontId="4"/>
  </si>
  <si>
    <t>行政書士登録番号</t>
    <rPh sb="0" eb="4">
      <t>ギョウセイショシ</t>
    </rPh>
    <rPh sb="4" eb="6">
      <t>トウロク</t>
    </rPh>
    <rPh sb="6" eb="8">
      <t>バンゴウ</t>
    </rPh>
    <phoneticPr fontId="4"/>
  </si>
  <si>
    <t>郵便番号</t>
    <rPh sb="0" eb="2">
      <t>ユウビン</t>
    </rPh>
    <rPh sb="2" eb="4">
      <t>バンゴウ</t>
    </rPh>
    <phoneticPr fontId="4"/>
  </si>
  <si>
    <t>住所</t>
    <rPh sb="0" eb="2">
      <t>ジュウショ</t>
    </rPh>
    <phoneticPr fontId="4"/>
  </si>
  <si>
    <t>電話番号</t>
    <rPh sb="0" eb="2">
      <t>デンワ</t>
    </rPh>
    <rPh sb="2" eb="4">
      <t>バンゴウ</t>
    </rPh>
    <phoneticPr fontId="4"/>
  </si>
  <si>
    <t>メールアドレス</t>
    <phoneticPr fontId="4"/>
  </si>
  <si>
    <t>営業年数</t>
  </si>
  <si>
    <t>年</t>
  </si>
  <si>
    <t>（合併等後</t>
    <rPh sb="1" eb="3">
      <t>ガッペイ</t>
    </rPh>
    <rPh sb="3" eb="4">
      <t>トウ</t>
    </rPh>
    <rPh sb="4" eb="5">
      <t>ゴ</t>
    </rPh>
    <phoneticPr fontId="4"/>
  </si>
  <si>
    <t>ヶ月）</t>
    <rPh sb="1" eb="2">
      <t>ゲツ</t>
    </rPh>
    <phoneticPr fontId="4"/>
  </si>
  <si>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4"/>
  </si>
  <si>
    <t>常勤職員の人数（人）</t>
    <rPh sb="0" eb="2">
      <t>ジョウキン</t>
    </rPh>
    <rPh sb="2" eb="4">
      <t>ショクイン</t>
    </rPh>
    <rPh sb="5" eb="7">
      <t>ニンズウ</t>
    </rPh>
    <rPh sb="8" eb="9">
      <t>ニン</t>
    </rPh>
    <phoneticPr fontId="4"/>
  </si>
  <si>
    <t>①技術職員</t>
    <rPh sb="1" eb="3">
      <t>ギジュツ</t>
    </rPh>
    <rPh sb="3" eb="5">
      <t>ショクイン</t>
    </rPh>
    <phoneticPr fontId="4"/>
  </si>
  <si>
    <t>②事務職員</t>
    <rPh sb="1" eb="3">
      <t>ジム</t>
    </rPh>
    <rPh sb="3" eb="5">
      <t>ショクイン</t>
    </rPh>
    <phoneticPr fontId="4"/>
  </si>
  <si>
    <t>③その他の職員</t>
    <rPh sb="3" eb="4">
      <t>タ</t>
    </rPh>
    <rPh sb="5" eb="7">
      <t>ショクイン</t>
    </rPh>
    <phoneticPr fontId="4"/>
  </si>
  <si>
    <t>④合計</t>
    <rPh sb="1" eb="3">
      <t>ゴウケイ</t>
    </rPh>
    <phoneticPr fontId="4"/>
  </si>
  <si>
    <t>⑤役職員等（④の内数）</t>
    <rPh sb="1" eb="4">
      <t>ヤクショクイン</t>
    </rPh>
    <rPh sb="4" eb="5">
      <t>トウ</t>
    </rPh>
    <rPh sb="8" eb="10">
      <t>ウチスウ</t>
    </rPh>
    <phoneticPr fontId="4"/>
  </si>
  <si>
    <t>設立年月日（和暦）</t>
    <rPh sb="0" eb="2">
      <t>セツリツ</t>
    </rPh>
    <rPh sb="2" eb="5">
      <t>ネンガッピ</t>
    </rPh>
    <rPh sb="6" eb="8">
      <t>ワレキ</t>
    </rPh>
    <phoneticPr fontId="4"/>
  </si>
  <si>
    <t>月</t>
    <rPh sb="0" eb="1">
      <t>ガツ</t>
    </rPh>
    <phoneticPr fontId="4"/>
  </si>
  <si>
    <t>区分</t>
  </si>
  <si>
    <t>ﾙﾋﾞ</t>
  </si>
  <si>
    <t>商号</t>
    <rPh sb="0" eb="2">
      <t>ショウゴウ</t>
    </rPh>
    <phoneticPr fontId="5"/>
  </si>
  <si>
    <t>契約場所</t>
  </si>
  <si>
    <t>代表者</t>
  </si>
  <si>
    <t>郵便番号</t>
    <rPh sb="0" eb="4">
      <t>ユウビンバンゴウ</t>
    </rPh>
    <phoneticPr fontId="5"/>
  </si>
  <si>
    <t>住所</t>
  </si>
  <si>
    <t>電話番号</t>
  </si>
  <si>
    <t>FAX番号</t>
    <rPh sb="3" eb="5">
      <t>バンゴウ</t>
    </rPh>
    <phoneticPr fontId="5"/>
  </si>
  <si>
    <t>許可業種</t>
  </si>
  <si>
    <t>工事</t>
    <phoneticPr fontId="3"/>
  </si>
  <si>
    <t>業種</t>
    <rPh sb="0" eb="2">
      <t>ギョウシュ</t>
    </rPh>
    <phoneticPr fontId="4"/>
  </si>
  <si>
    <t>許可区分</t>
    <rPh sb="0" eb="2">
      <t>キョカ</t>
    </rPh>
    <rPh sb="2" eb="4">
      <t>クブン</t>
    </rPh>
    <phoneticPr fontId="4"/>
  </si>
  <si>
    <t>０１</t>
  </si>
  <si>
    <t>土木一式工事</t>
    <phoneticPr fontId="4"/>
  </si>
  <si>
    <t>０２</t>
  </si>
  <si>
    <t>建築一式工事</t>
    <phoneticPr fontId="4"/>
  </si>
  <si>
    <t>０３</t>
  </si>
  <si>
    <t>大工工事</t>
    <phoneticPr fontId="4"/>
  </si>
  <si>
    <t>０４</t>
  </si>
  <si>
    <t>左官工事</t>
    <phoneticPr fontId="4"/>
  </si>
  <si>
    <t>０５</t>
  </si>
  <si>
    <t>とび・土工・コンクリート工事</t>
    <phoneticPr fontId="4"/>
  </si>
  <si>
    <t>０６</t>
  </si>
  <si>
    <t>石工事</t>
    <phoneticPr fontId="4"/>
  </si>
  <si>
    <t>０７</t>
  </si>
  <si>
    <t>屋根工事</t>
    <phoneticPr fontId="4"/>
  </si>
  <si>
    <t>０８</t>
  </si>
  <si>
    <t>電気工事</t>
    <phoneticPr fontId="4"/>
  </si>
  <si>
    <t>０９</t>
  </si>
  <si>
    <t>管工事</t>
    <phoneticPr fontId="4"/>
  </si>
  <si>
    <t>１０</t>
  </si>
  <si>
    <t>タイル・れんが・ブロック工事</t>
    <phoneticPr fontId="4"/>
  </si>
  <si>
    <t>１１</t>
  </si>
  <si>
    <t>鋼構造物工事</t>
    <phoneticPr fontId="4"/>
  </si>
  <si>
    <t>１２</t>
  </si>
  <si>
    <t>鉄筋工事</t>
    <phoneticPr fontId="4"/>
  </si>
  <si>
    <t>１３</t>
  </si>
  <si>
    <t>舗装工事</t>
    <phoneticPr fontId="4"/>
  </si>
  <si>
    <t>１４</t>
  </si>
  <si>
    <t>しゅんせつ工事</t>
    <phoneticPr fontId="4"/>
  </si>
  <si>
    <t>１５</t>
  </si>
  <si>
    <t>板金工事</t>
    <phoneticPr fontId="4"/>
  </si>
  <si>
    <t>１６</t>
  </si>
  <si>
    <t>ガラス工事</t>
    <phoneticPr fontId="4"/>
  </si>
  <si>
    <t>１７</t>
  </si>
  <si>
    <t>塗装工事</t>
    <phoneticPr fontId="4"/>
  </si>
  <si>
    <t>１８</t>
  </si>
  <si>
    <t>防水工事</t>
    <phoneticPr fontId="4"/>
  </si>
  <si>
    <t>１９</t>
  </si>
  <si>
    <t>内装仕上工事</t>
    <phoneticPr fontId="4"/>
  </si>
  <si>
    <t>２０</t>
  </si>
  <si>
    <t>機械器具設置工事</t>
    <phoneticPr fontId="4"/>
  </si>
  <si>
    <t>２１</t>
  </si>
  <si>
    <t>熱絶縁工事</t>
    <phoneticPr fontId="4"/>
  </si>
  <si>
    <t>２２</t>
  </si>
  <si>
    <t>電気通信工事</t>
    <phoneticPr fontId="4"/>
  </si>
  <si>
    <t>２３</t>
  </si>
  <si>
    <t>造園工事</t>
    <phoneticPr fontId="4"/>
  </si>
  <si>
    <t>２４</t>
  </si>
  <si>
    <t>２５</t>
  </si>
  <si>
    <t>建具工事</t>
    <phoneticPr fontId="4"/>
  </si>
  <si>
    <t>２６</t>
  </si>
  <si>
    <t>水道施設工事</t>
    <phoneticPr fontId="4"/>
  </si>
  <si>
    <t>２７</t>
  </si>
  <si>
    <t>消防施設工事</t>
    <phoneticPr fontId="4"/>
  </si>
  <si>
    <t>２８</t>
  </si>
  <si>
    <t>清掃施設工事</t>
    <phoneticPr fontId="4"/>
  </si>
  <si>
    <t>２９</t>
    <phoneticPr fontId="4"/>
  </si>
  <si>
    <t>解体工事</t>
    <phoneticPr fontId="4"/>
  </si>
  <si>
    <t>さく井工事</t>
    <phoneticPr fontId="4"/>
  </si>
  <si>
    <t>土</t>
    <rPh sb="0" eb="1">
      <t>ツチ</t>
    </rPh>
    <phoneticPr fontId="4"/>
  </si>
  <si>
    <t>建</t>
    <rPh sb="0" eb="1">
      <t>タツル</t>
    </rPh>
    <phoneticPr fontId="4"/>
  </si>
  <si>
    <t>大</t>
    <rPh sb="0" eb="1">
      <t>ダイ</t>
    </rPh>
    <phoneticPr fontId="4"/>
  </si>
  <si>
    <t>左</t>
    <rPh sb="0" eb="1">
      <t>ヒダリ</t>
    </rPh>
    <phoneticPr fontId="4"/>
  </si>
  <si>
    <t>と</t>
    <phoneticPr fontId="4"/>
  </si>
  <si>
    <t>石</t>
    <rPh sb="0" eb="1">
      <t>イシ</t>
    </rPh>
    <phoneticPr fontId="4"/>
  </si>
  <si>
    <t>屋</t>
    <rPh sb="0" eb="1">
      <t>ヤ</t>
    </rPh>
    <phoneticPr fontId="4"/>
  </si>
  <si>
    <t>電</t>
    <rPh sb="0" eb="1">
      <t>デン</t>
    </rPh>
    <phoneticPr fontId="4"/>
  </si>
  <si>
    <t>管</t>
    <rPh sb="0" eb="1">
      <t>カン</t>
    </rPh>
    <phoneticPr fontId="4"/>
  </si>
  <si>
    <t>タ</t>
    <phoneticPr fontId="4"/>
  </si>
  <si>
    <t>鋼</t>
    <rPh sb="0" eb="1">
      <t>ハガネ</t>
    </rPh>
    <phoneticPr fontId="4"/>
  </si>
  <si>
    <t>筋</t>
    <rPh sb="0" eb="1">
      <t>スジ</t>
    </rPh>
    <phoneticPr fontId="4"/>
  </si>
  <si>
    <t>舗</t>
    <rPh sb="0" eb="1">
      <t>ホ</t>
    </rPh>
    <phoneticPr fontId="4"/>
  </si>
  <si>
    <t>しゅ</t>
    <phoneticPr fontId="4"/>
  </si>
  <si>
    <t>板</t>
    <rPh sb="0" eb="1">
      <t>イタ</t>
    </rPh>
    <phoneticPr fontId="4"/>
  </si>
  <si>
    <t>ガ</t>
    <phoneticPr fontId="4"/>
  </si>
  <si>
    <t>塗</t>
    <rPh sb="0" eb="1">
      <t>ヌリ</t>
    </rPh>
    <phoneticPr fontId="4"/>
  </si>
  <si>
    <t>防</t>
    <rPh sb="0" eb="1">
      <t>ボウ</t>
    </rPh>
    <phoneticPr fontId="4"/>
  </si>
  <si>
    <t>内</t>
    <rPh sb="0" eb="1">
      <t>ウチ</t>
    </rPh>
    <phoneticPr fontId="4"/>
  </si>
  <si>
    <t>機</t>
    <rPh sb="0" eb="1">
      <t>キ</t>
    </rPh>
    <phoneticPr fontId="4"/>
  </si>
  <si>
    <t>絶</t>
    <rPh sb="0" eb="1">
      <t>ゼツ</t>
    </rPh>
    <phoneticPr fontId="4"/>
  </si>
  <si>
    <t>通</t>
    <rPh sb="0" eb="1">
      <t>ツウ</t>
    </rPh>
    <phoneticPr fontId="4"/>
  </si>
  <si>
    <t>園</t>
    <rPh sb="0" eb="1">
      <t>エン</t>
    </rPh>
    <phoneticPr fontId="4"/>
  </si>
  <si>
    <t>井</t>
    <rPh sb="0" eb="1">
      <t>イ</t>
    </rPh>
    <phoneticPr fontId="4"/>
  </si>
  <si>
    <t>具</t>
    <rPh sb="0" eb="1">
      <t>グ</t>
    </rPh>
    <phoneticPr fontId="4"/>
  </si>
  <si>
    <t>水</t>
    <rPh sb="0" eb="1">
      <t>ミズ</t>
    </rPh>
    <phoneticPr fontId="4"/>
  </si>
  <si>
    <t>消</t>
    <rPh sb="0" eb="1">
      <t>ショウ</t>
    </rPh>
    <phoneticPr fontId="4"/>
  </si>
  <si>
    <t>清</t>
    <rPh sb="0" eb="1">
      <t>キヨシ</t>
    </rPh>
    <phoneticPr fontId="4"/>
  </si>
  <si>
    <t>解</t>
    <rPh sb="0" eb="1">
      <t>カイ</t>
    </rPh>
    <phoneticPr fontId="4"/>
  </si>
  <si>
    <t>代表者役職</t>
    <rPh sb="0" eb="3">
      <t>ダイヒョウシャ</t>
    </rPh>
    <rPh sb="3" eb="5">
      <t>ヤクショク</t>
    </rPh>
    <phoneticPr fontId="3"/>
  </si>
  <si>
    <t>本社（店）FAX番号</t>
    <phoneticPr fontId="3"/>
  </si>
  <si>
    <t>※「受任者」は営業所等に契約に関する権限を委任する場合は記載して下さい。</t>
    <rPh sb="28" eb="30">
      <t>キサイ</t>
    </rPh>
    <phoneticPr fontId="3"/>
  </si>
  <si>
    <t>受任者
郵便番号</t>
    <phoneticPr fontId="3"/>
  </si>
  <si>
    <t>営業所等の名称</t>
    <phoneticPr fontId="3"/>
  </si>
  <si>
    <t>受任者役職</t>
    <phoneticPr fontId="4"/>
  </si>
  <si>
    <t>受任者</t>
    <phoneticPr fontId="3"/>
  </si>
  <si>
    <t>受任者電話番号</t>
    <phoneticPr fontId="3"/>
  </si>
  <si>
    <t>受任者FAX番号</t>
    <phoneticPr fontId="3"/>
  </si>
  <si>
    <t>受任者住所</t>
    <phoneticPr fontId="3"/>
  </si>
  <si>
    <t>建設工事の許可業種区分</t>
    <rPh sb="0" eb="2">
      <t>ケンセツ</t>
    </rPh>
    <rPh sb="2" eb="4">
      <t>コウジ</t>
    </rPh>
    <rPh sb="5" eb="7">
      <t>キョカ</t>
    </rPh>
    <rPh sb="7" eb="9">
      <t>ギョウシュ</t>
    </rPh>
    <rPh sb="9" eb="11">
      <t>クブン</t>
    </rPh>
    <phoneticPr fontId="4"/>
  </si>
  <si>
    <t>本社（店）建設工事の許可業種等</t>
    <phoneticPr fontId="3"/>
  </si>
  <si>
    <t>営業所等 建設工事の許可業種等</t>
    <phoneticPr fontId="3"/>
  </si>
  <si>
    <t>下水工事</t>
    <rPh sb="0" eb="2">
      <t>ゲスイ</t>
    </rPh>
    <rPh sb="2" eb="4">
      <t>コウジ</t>
    </rPh>
    <phoneticPr fontId="4"/>
  </si>
  <si>
    <t>工事名</t>
    <rPh sb="0" eb="2">
      <t>コウジ</t>
    </rPh>
    <rPh sb="2" eb="3">
      <t>メイ</t>
    </rPh>
    <phoneticPr fontId="4"/>
  </si>
  <si>
    <t>水道工事</t>
    <rPh sb="0" eb="2">
      <t>スイドウ</t>
    </rPh>
    <rPh sb="2" eb="4">
      <t>コウジ</t>
    </rPh>
    <phoneticPr fontId="4"/>
  </si>
  <si>
    <t>様</t>
    <rPh sb="0" eb="1">
      <t>サマ</t>
    </rPh>
    <phoneticPr fontId="4"/>
  </si>
  <si>
    <t>貴市所管に係る建設工事の請負契約の相手方となりたいので、別添の書類を添えて申請します。</t>
    <rPh sb="0" eb="2">
      <t>キシ</t>
    </rPh>
    <rPh sb="2" eb="4">
      <t>ショカン</t>
    </rPh>
    <rPh sb="5" eb="6">
      <t>カカ</t>
    </rPh>
    <rPh sb="7" eb="9">
      <t>ケンセツ</t>
    </rPh>
    <rPh sb="9" eb="11">
      <t>コウジ</t>
    </rPh>
    <rPh sb="12" eb="14">
      <t>ウケオイ</t>
    </rPh>
    <rPh sb="14" eb="16">
      <t>ケイヤク</t>
    </rPh>
    <rPh sb="17" eb="20">
      <t>アイテガタ</t>
    </rPh>
    <rPh sb="28" eb="30">
      <t>ベッテン</t>
    </rPh>
    <rPh sb="31" eb="33">
      <t>ショルイ</t>
    </rPh>
    <rPh sb="34" eb="35">
      <t>ソ</t>
    </rPh>
    <rPh sb="37" eb="39">
      <t>シンセイ</t>
    </rPh>
    <phoneticPr fontId="4"/>
  </si>
  <si>
    <t>申込日</t>
    <rPh sb="0" eb="3">
      <t>モウシコミビ</t>
    </rPh>
    <phoneticPr fontId="3"/>
  </si>
  <si>
    <t>許可状況
(●を記載)</t>
    <rPh sb="0" eb="2">
      <t>キョカ</t>
    </rPh>
    <rPh sb="2" eb="4">
      <t>ジョウキョウ</t>
    </rPh>
    <rPh sb="8" eb="10">
      <t>キサイ</t>
    </rPh>
    <phoneticPr fontId="4"/>
  </si>
  <si>
    <t>希望
(●を記載)</t>
    <rPh sb="0" eb="2">
      <t>キボウ</t>
    </rPh>
    <rPh sb="6" eb="8">
      <t>キサイ</t>
    </rPh>
    <phoneticPr fontId="4"/>
  </si>
  <si>
    <t>※この欄は入力できません。</t>
    <rPh sb="3" eb="4">
      <t>ラン</t>
    </rPh>
    <rPh sb="5" eb="7">
      <t>ニュウリョク</t>
    </rPh>
    <phoneticPr fontId="3"/>
  </si>
  <si>
    <t>下水工事</t>
    <phoneticPr fontId="3"/>
  </si>
  <si>
    <t>水道工事</t>
    <phoneticPr fontId="3"/>
  </si>
  <si>
    <t>　</t>
  </si>
  <si>
    <t>04</t>
    <phoneticPr fontId="3"/>
  </si>
  <si>
    <t>02</t>
    <phoneticPr fontId="3"/>
  </si>
  <si>
    <t>03</t>
    <phoneticPr fontId="4"/>
  </si>
  <si>
    <t>注）03については建設工事に係る競争について申請する場合に記入する。</t>
    <phoneticPr fontId="4"/>
  </si>
  <si>
    <t>06</t>
    <phoneticPr fontId="4"/>
  </si>
  <si>
    <t>（18 受任者使用欄）</t>
    <rPh sb="4" eb="6">
      <t>ジュニン</t>
    </rPh>
    <rPh sb="6" eb="7">
      <t>シャ</t>
    </rPh>
    <rPh sb="7" eb="9">
      <t>シヨウ</t>
    </rPh>
    <rPh sb="9" eb="10">
      <t>ラン</t>
    </rPh>
    <phoneticPr fontId="4"/>
  </si>
  <si>
    <t>（26 下水道及び水道に関する工事希望欄）　※市内に主たる営業所を有する建設業者のみ記載</t>
    <rPh sb="4" eb="7">
      <t>ゲスイドウ</t>
    </rPh>
    <rPh sb="7" eb="8">
      <t>オヨ</t>
    </rPh>
    <rPh sb="9" eb="11">
      <t>スイドウ</t>
    </rPh>
    <rPh sb="12" eb="13">
      <t>カン</t>
    </rPh>
    <rPh sb="15" eb="17">
      <t>コウジ</t>
    </rPh>
    <rPh sb="17" eb="19">
      <t>キボウ</t>
    </rPh>
    <rPh sb="19" eb="20">
      <t>ラン</t>
    </rPh>
    <rPh sb="23" eb="25">
      <t>シナイ</t>
    </rPh>
    <rPh sb="26" eb="27">
      <t>シュ</t>
    </rPh>
    <rPh sb="29" eb="32">
      <t>エイギョウショ</t>
    </rPh>
    <rPh sb="33" eb="34">
      <t>ユウ</t>
    </rPh>
    <rPh sb="36" eb="39">
      <t>ケンセツギョウ</t>
    </rPh>
    <rPh sb="39" eb="40">
      <t>シャ</t>
    </rPh>
    <rPh sb="42" eb="44">
      <t>キサイ</t>
    </rPh>
    <phoneticPr fontId="4"/>
  </si>
  <si>
    <t>（27 代理申請時使用欄）</t>
    <rPh sb="4" eb="6">
      <t>ダイリ</t>
    </rPh>
    <rPh sb="6" eb="8">
      <t>シンセイ</t>
    </rPh>
    <rPh sb="8" eb="9">
      <t>ジ</t>
    </rPh>
    <rPh sb="9" eb="11">
      <t>シヨウ</t>
    </rPh>
    <rPh sb="11" eb="12">
      <t>ラン</t>
    </rPh>
    <phoneticPr fontId="4"/>
  </si>
  <si>
    <t>受任者メールアドレス</t>
    <phoneticPr fontId="4"/>
  </si>
  <si>
    <t>希望業種
(◎を記載)</t>
    <rPh sb="0" eb="2">
      <t>キボウ</t>
    </rPh>
    <rPh sb="2" eb="4">
      <t>ギョウシュ</t>
    </rPh>
    <phoneticPr fontId="4"/>
  </si>
  <si>
    <t>希望業種
(◎を記載)</t>
    <rPh sb="0" eb="2">
      <t>キボウ</t>
    </rPh>
    <rPh sb="2" eb="4">
      <t>ギョウシュ</t>
    </rPh>
    <rPh sb="8" eb="10">
      <t>キサイ</t>
    </rPh>
    <phoneticPr fontId="4"/>
  </si>
  <si>
    <t>事務担当者郵便番号</t>
    <rPh sb="0" eb="2">
      <t>ジム</t>
    </rPh>
    <rPh sb="2" eb="5">
      <t>タントウシャ</t>
    </rPh>
    <phoneticPr fontId="4"/>
  </si>
  <si>
    <t>事務担当者住所</t>
    <rPh sb="2" eb="5">
      <t>タントウシャ</t>
    </rPh>
    <rPh sb="5" eb="7">
      <t>ジュウショ</t>
    </rPh>
    <phoneticPr fontId="4"/>
  </si>
  <si>
    <t>事務担当者電話番号</t>
    <phoneticPr fontId="3"/>
  </si>
  <si>
    <t>事務担当者FAX番号</t>
    <phoneticPr fontId="3"/>
  </si>
  <si>
    <t>事務担当者メールアドレス</t>
    <rPh sb="2" eb="5">
      <t>タントウシャ</t>
    </rPh>
    <phoneticPr fontId="4"/>
  </si>
  <si>
    <t>許可を受けている建設業の種類のうち、希望する業種</t>
    <rPh sb="0" eb="2">
      <t>キョカ</t>
    </rPh>
    <rPh sb="3" eb="4">
      <t>ウ</t>
    </rPh>
    <rPh sb="8" eb="11">
      <t>ケンセツギョウ</t>
    </rPh>
    <rPh sb="12" eb="14">
      <t>シュルイ</t>
    </rPh>
    <rPh sb="18" eb="20">
      <t>キボウ</t>
    </rPh>
    <rPh sb="22" eb="24">
      <t>ギョウシュ</t>
    </rPh>
    <phoneticPr fontId="4"/>
  </si>
  <si>
    <t>釜石市長　　小野　共</t>
    <rPh sb="0" eb="3">
      <t>カマイシシ</t>
    </rPh>
    <rPh sb="3" eb="4">
      <t>チョウ</t>
    </rPh>
    <rPh sb="6" eb="7">
      <t>コ</t>
    </rPh>
    <rPh sb="7" eb="8">
      <t>ノ</t>
    </rPh>
    <rPh sb="9" eb="10">
      <t>キョウ</t>
    </rPh>
    <phoneticPr fontId="4"/>
  </si>
  <si>
    <t>法面工事</t>
    <rPh sb="0" eb="2">
      <t>ノリメン</t>
    </rPh>
    <rPh sb="2" eb="4">
      <t>コウジ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</si>
</sst>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7"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color rgb="FF000000"/>
      <name val="ＭＳ Ｐゴシック"/>
      <family val="3"/>
      <charset val="128"/>
    </font>
    <font>
      <sz val="11"/>
      <color rgb="FF000000"/>
      <name val="ＭＳ 明朝"/>
      <family val="1"/>
      <charset val="128"/>
    </font>
    <font>
      <sz val="11"/>
      <color theme="1"/>
      <name val="ＭＳ 明朝"/>
      <family val="1"/>
      <charset val="128"/>
    </font>
    <font>
      <sz val="12"/>
      <name val="ＭＳ Ｐ明朝"/>
      <family val="1"/>
      <charset val="128"/>
    </font>
    <font>
      <sz val="8"/>
      <name val="ＭＳ Ｐ明朝"/>
      <family val="1"/>
      <charset val="128"/>
    </font>
    <font>
      <sz val="10"/>
      <name val="ＭＳ Ｐ明朝"/>
      <family val="1"/>
      <charset val="128"/>
    </font>
    <font>
      <sz val="11"/>
      <name val="ＭＳ Ｐ明朝"/>
      <family val="1"/>
      <charset val="128"/>
    </font>
    <font>
      <b/>
      <sz val="18"/>
      <name val="ＭＳ Ｐ明朝"/>
      <family val="1"/>
      <charset val="128"/>
    </font>
    <font>
      <b/>
      <sz val="12"/>
      <name val="ＭＳ Ｐ明朝"/>
      <family val="1"/>
      <charset val="128"/>
    </font>
    <font>
      <u/>
      <sz val="12"/>
      <name val="ＭＳ Ｐ明朝"/>
      <family val="1"/>
      <charset val="128"/>
    </font>
    <font>
      <sz val="16"/>
      <name val="ＭＳ Ｐ明朝"/>
      <family val="1"/>
      <charset val="128"/>
    </font>
    <font>
      <sz val="12"/>
      <name val="ＭＳ Ｐゴシック"/>
      <family val="3"/>
      <charset val="128"/>
    </font>
    <font>
      <sz val="14"/>
      <name val="游ゴシック"/>
      <family val="3"/>
      <charset val="128"/>
      <scheme val="minor"/>
    </font>
    <font>
      <u/>
      <sz val="10"/>
      <name val="ＭＳ Ｐ明朝"/>
      <family val="1"/>
      <charset val="128"/>
    </font>
    <font>
      <b/>
      <sz val="11"/>
      <name val="ＭＳ Ｐ明朝"/>
      <family val="1"/>
      <charset val="128"/>
    </font>
    <font>
      <sz val="16"/>
      <name val="游ゴシック"/>
      <family val="3"/>
      <charset val="128"/>
      <scheme val="minor"/>
    </font>
    <font>
      <b/>
      <sz val="10"/>
      <name val="ＭＳ Ｐ明朝"/>
      <family val="1"/>
      <charset val="128"/>
    </font>
    <font>
      <sz val="10"/>
      <name val="ＭＳ 明朝"/>
      <family val="1"/>
      <charset val="128"/>
    </font>
    <font>
      <sz val="12"/>
      <name val="ＭＳ 明朝"/>
      <family val="1"/>
      <charset val="128"/>
    </font>
    <font>
      <sz val="10"/>
      <color theme="0"/>
      <name val="ＭＳ Ｐ明朝"/>
      <family val="1"/>
      <charset val="128"/>
    </font>
    <font>
      <u/>
      <sz val="10"/>
      <color theme="0"/>
      <name val="ＭＳ Ｐ明朝"/>
      <family val="1"/>
      <charset val="128"/>
    </font>
    <font>
      <sz val="12"/>
      <color theme="0"/>
      <name val="ＭＳ Ｐ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rgb="FFB4C6E7"/>
        <bgColor rgb="FFB4C6E7"/>
      </patternFill>
    </fill>
    <fill>
      <patternFill patternType="solid">
        <fgColor theme="4" tint="0.59999389629810485"/>
        <bgColor indexed="64"/>
      </patternFill>
    </fill>
    <fill>
      <patternFill patternType="solid">
        <fgColor theme="0"/>
        <bgColor indexed="64"/>
      </patternFill>
    </fill>
  </fills>
  <borders count="7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diagonal/>
    </border>
    <border>
      <left style="thin">
        <color indexed="64"/>
      </left>
      <right style="thin">
        <color indexed="64"/>
      </right>
      <top style="thin">
        <color indexed="64"/>
      </top>
      <bottom style="double">
        <color indexed="64"/>
      </bottom>
      <diagonal/>
    </border>
    <border>
      <left style="thin">
        <color theme="0"/>
      </left>
      <right/>
      <top/>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341">
    <xf numFmtId="0" fontId="0" fillId="0" borderId="0" xfId="0">
      <alignment vertical="center"/>
    </xf>
    <xf numFmtId="0" fontId="7" fillId="0" borderId="0" xfId="0" applyNumberFormat="1" applyFont="1">
      <alignment vertical="center"/>
    </xf>
    <xf numFmtId="0" fontId="7" fillId="0" borderId="0" xfId="0" applyNumberFormat="1" applyFont="1" applyAlignment="1">
      <alignment vertical="center" wrapText="1"/>
    </xf>
    <xf numFmtId="0" fontId="8" fillId="0" borderId="24" xfId="2" applyNumberFormat="1" applyFont="1" applyBorder="1" applyAlignment="1" applyProtection="1">
      <alignment vertical="center"/>
    </xf>
    <xf numFmtId="0" fontId="7" fillId="0" borderId="0" xfId="0" applyNumberFormat="1" applyFont="1" applyAlignment="1">
      <alignment horizontal="center" vertical="center"/>
    </xf>
    <xf numFmtId="0" fontId="6" fillId="3" borderId="12" xfId="0" applyNumberFormat="1" applyFont="1" applyFill="1" applyBorder="1" applyAlignment="1">
      <alignment horizontal="center" vertical="center"/>
    </xf>
    <xf numFmtId="0" fontId="6" fillId="3" borderId="12" xfId="0" applyNumberFormat="1" applyFont="1" applyFill="1" applyBorder="1" applyAlignment="1">
      <alignment horizontal="center" vertical="center" shrinkToFit="1"/>
    </xf>
    <xf numFmtId="0" fontId="7" fillId="4" borderId="12" xfId="0" applyNumberFormat="1" applyFont="1" applyFill="1" applyBorder="1" applyAlignment="1">
      <alignment horizontal="center" vertical="center"/>
    </xf>
    <xf numFmtId="0" fontId="8" fillId="0" borderId="25" xfId="2" applyNumberFormat="1" applyFont="1" applyBorder="1" applyAlignment="1" applyProtection="1">
      <alignment horizontal="center" vertical="center"/>
    </xf>
    <xf numFmtId="0" fontId="10" fillId="0" borderId="24" xfId="2" applyNumberFormat="1" applyFont="1" applyBorder="1" applyAlignment="1" applyProtection="1">
      <alignment vertical="center"/>
    </xf>
    <xf numFmtId="0" fontId="10" fillId="0" borderId="27" xfId="2" applyNumberFormat="1" applyFont="1" applyBorder="1" applyAlignment="1" applyProtection="1">
      <alignment vertical="center"/>
    </xf>
    <xf numFmtId="0" fontId="10" fillId="0" borderId="25" xfId="2" applyNumberFormat="1" applyFont="1" applyBorder="1" applyAlignment="1" applyProtection="1">
      <alignment vertical="center"/>
    </xf>
    <xf numFmtId="0" fontId="10" fillId="0" borderId="25" xfId="2" applyNumberFormat="1" applyFont="1" applyFill="1" applyBorder="1" applyAlignment="1" applyProtection="1">
      <alignment vertical="center"/>
    </xf>
    <xf numFmtId="0" fontId="11" fillId="0" borderId="26" xfId="2" applyNumberFormat="1" applyFont="1" applyBorder="1" applyAlignment="1" applyProtection="1">
      <alignment vertical="center"/>
    </xf>
    <xf numFmtId="0" fontId="11" fillId="0" borderId="25" xfId="2" applyNumberFormat="1" applyFont="1" applyBorder="1" applyAlignment="1" applyProtection="1">
      <alignment vertical="center"/>
    </xf>
    <xf numFmtId="0" fontId="11" fillId="0" borderId="25" xfId="2" applyNumberFormat="1" applyFont="1" applyBorder="1" applyAlignment="1" applyProtection="1">
      <alignment horizontal="centerContinuous" vertical="center"/>
    </xf>
    <xf numFmtId="0" fontId="10" fillId="0" borderId="41" xfId="2" applyNumberFormat="1" applyFont="1" applyBorder="1" applyAlignment="1" applyProtection="1">
      <alignment vertical="center"/>
    </xf>
    <xf numFmtId="0" fontId="10" fillId="0" borderId="52" xfId="2" applyNumberFormat="1" applyFont="1" applyBorder="1" applyAlignment="1" applyProtection="1">
      <alignment vertical="center"/>
    </xf>
    <xf numFmtId="0" fontId="10" fillId="0" borderId="24" xfId="2" applyNumberFormat="1" applyFont="1" applyFill="1" applyBorder="1" applyAlignment="1" applyProtection="1">
      <alignment vertical="center"/>
    </xf>
    <xf numFmtId="0" fontId="10" fillId="0" borderId="28" xfId="2" applyNumberFormat="1" applyFont="1" applyBorder="1" applyAlignment="1" applyProtection="1">
      <alignment vertical="center"/>
    </xf>
    <xf numFmtId="0" fontId="9" fillId="0" borderId="28" xfId="2" applyNumberFormat="1" applyFont="1" applyBorder="1" applyAlignment="1" applyProtection="1">
      <alignment horizontal="left" vertical="top"/>
    </xf>
    <xf numFmtId="0" fontId="9" fillId="0" borderId="24" xfId="2" applyNumberFormat="1" applyFont="1" applyBorder="1" applyAlignment="1" applyProtection="1">
      <alignment vertical="top"/>
    </xf>
    <xf numFmtId="0" fontId="8" fillId="0" borderId="28" xfId="2" applyNumberFormat="1" applyFont="1" applyBorder="1" applyAlignment="1" applyProtection="1">
      <alignment horizontal="left" vertical="top" shrinkToFit="1"/>
    </xf>
    <xf numFmtId="0" fontId="10" fillId="0" borderId="28" xfId="2" applyNumberFormat="1" applyFont="1" applyBorder="1" applyAlignment="1" applyProtection="1">
      <alignment horizontal="left" vertical="top"/>
    </xf>
    <xf numFmtId="0" fontId="10" fillId="0" borderId="38" xfId="2" applyNumberFormat="1" applyFont="1" applyBorder="1" applyAlignment="1" applyProtection="1">
      <alignment horizontal="left" vertical="top"/>
    </xf>
    <xf numFmtId="0" fontId="10" fillId="0" borderId="47" xfId="2" applyNumberFormat="1" applyFont="1" applyBorder="1" applyAlignment="1" applyProtection="1">
      <alignment vertical="center"/>
    </xf>
    <xf numFmtId="0" fontId="12" fillId="0" borderId="25" xfId="2" applyNumberFormat="1" applyFont="1" applyBorder="1" applyAlignment="1" applyProtection="1">
      <alignment vertical="center"/>
    </xf>
    <xf numFmtId="0" fontId="13" fillId="0" borderId="24" xfId="2" applyNumberFormat="1" applyFont="1" applyFill="1" applyBorder="1" applyAlignment="1" applyProtection="1">
      <alignment vertical="center"/>
      <protection locked="0"/>
    </xf>
    <xf numFmtId="0" fontId="8" fillId="0" borderId="24" xfId="2" applyNumberFormat="1" applyFont="1" applyFill="1" applyBorder="1" applyAlignment="1" applyProtection="1">
      <alignment vertical="center"/>
    </xf>
    <xf numFmtId="0" fontId="14" fillId="0" borderId="24" xfId="2" applyNumberFormat="1" applyFont="1" applyBorder="1" applyAlignment="1" applyProtection="1">
      <alignment vertical="center"/>
    </xf>
    <xf numFmtId="0" fontId="8" fillId="0" borderId="28" xfId="2" applyNumberFormat="1" applyFont="1" applyBorder="1" applyAlignment="1" applyProtection="1">
      <alignment vertical="center"/>
    </xf>
    <xf numFmtId="0" fontId="15" fillId="0" borderId="24" xfId="2" applyNumberFormat="1" applyFont="1" applyBorder="1" applyAlignment="1" applyProtection="1">
      <alignment vertical="center"/>
    </xf>
    <xf numFmtId="0" fontId="2" fillId="0" borderId="24" xfId="2" applyNumberFormat="1" applyFont="1" applyBorder="1" applyAlignment="1" applyProtection="1">
      <alignment vertical="center"/>
    </xf>
    <xf numFmtId="0" fontId="15" fillId="0" borderId="24" xfId="2" applyNumberFormat="1" applyFont="1" applyBorder="1" applyAlignment="1" applyProtection="1">
      <alignment horizontal="center" vertical="center"/>
    </xf>
    <xf numFmtId="0" fontId="10" fillId="0" borderId="24" xfId="2" applyNumberFormat="1" applyFont="1" applyBorder="1" applyAlignment="1" applyProtection="1">
      <alignment horizontal="right" vertical="center"/>
    </xf>
    <xf numFmtId="0" fontId="11" fillId="0" borderId="24" xfId="2" applyNumberFormat="1" applyFont="1" applyBorder="1" applyProtection="1"/>
    <xf numFmtId="0" fontId="10" fillId="0" borderId="26" xfId="2" applyNumberFormat="1" applyFont="1" applyBorder="1" applyAlignment="1" applyProtection="1">
      <alignment shrinkToFit="1"/>
    </xf>
    <xf numFmtId="0" fontId="10" fillId="0" borderId="26" xfId="2" applyNumberFormat="1" applyFont="1" applyBorder="1" applyAlignment="1" applyProtection="1">
      <alignment vertical="center"/>
    </xf>
    <xf numFmtId="0" fontId="8" fillId="0" borderId="28" xfId="2" applyNumberFormat="1" applyFont="1" applyBorder="1" applyAlignment="1" applyProtection="1">
      <alignment horizontal="centerContinuous" vertical="center" shrinkToFit="1"/>
    </xf>
    <xf numFmtId="0" fontId="8" fillId="0" borderId="28" xfId="2" applyNumberFormat="1" applyFont="1" applyBorder="1" applyAlignment="1" applyProtection="1">
      <alignment vertical="center" shrinkToFit="1"/>
    </xf>
    <xf numFmtId="0" fontId="10" fillId="0" borderId="24" xfId="2" applyNumberFormat="1" applyFont="1" applyBorder="1" applyAlignment="1" applyProtection="1">
      <alignment vertical="center" shrinkToFit="1"/>
    </xf>
    <xf numFmtId="0" fontId="8" fillId="0" borderId="27" xfId="2" applyNumberFormat="1" applyFont="1" applyBorder="1" applyAlignment="1" applyProtection="1">
      <alignment horizontal="centerContinuous" vertical="center" shrinkToFit="1"/>
    </xf>
    <xf numFmtId="0" fontId="8" fillId="0" borderId="27" xfId="2" applyNumberFormat="1" applyFont="1" applyBorder="1" applyAlignment="1" applyProtection="1">
      <alignment vertical="center" shrinkToFit="1"/>
    </xf>
    <xf numFmtId="0" fontId="10" fillId="0" borderId="24" xfId="2" applyNumberFormat="1" applyFont="1" applyBorder="1" applyAlignment="1" applyProtection="1">
      <alignment shrinkToFit="1"/>
    </xf>
    <xf numFmtId="0" fontId="10" fillId="0" borderId="26" xfId="2" applyNumberFormat="1" applyFont="1" applyBorder="1" applyAlignment="1" applyProtection="1">
      <alignment vertical="center" shrinkToFit="1"/>
    </xf>
    <xf numFmtId="0" fontId="10" fillId="0" borderId="38" xfId="2" applyNumberFormat="1" applyFont="1" applyBorder="1" applyAlignment="1" applyProtection="1">
      <alignment vertical="center"/>
    </xf>
    <xf numFmtId="0" fontId="10" fillId="0" borderId="24" xfId="2" applyNumberFormat="1" applyFont="1" applyBorder="1" applyAlignment="1" applyProtection="1">
      <alignment horizontal="centerContinuous" vertical="center"/>
    </xf>
    <xf numFmtId="0" fontId="10" fillId="0" borderId="24" xfId="2" applyNumberFormat="1" applyFont="1" applyBorder="1" applyProtection="1"/>
    <xf numFmtId="0" fontId="10" fillId="0" borderId="27" xfId="2" applyNumberFormat="1" applyFont="1" applyBorder="1" applyAlignment="1" applyProtection="1">
      <alignment horizontal="centerContinuous" vertical="center"/>
    </xf>
    <xf numFmtId="0" fontId="10" fillId="0" borderId="38" xfId="2" applyNumberFormat="1" applyFont="1" applyBorder="1" applyAlignment="1" applyProtection="1"/>
    <xf numFmtId="0" fontId="17" fillId="0" borderId="24" xfId="2" applyNumberFormat="1" applyFont="1" applyBorder="1" applyAlignment="1" applyProtection="1">
      <alignment vertical="center"/>
    </xf>
    <xf numFmtId="0" fontId="17" fillId="0" borderId="25" xfId="2" applyNumberFormat="1" applyFont="1" applyBorder="1" applyAlignment="1" applyProtection="1">
      <alignment vertical="center"/>
    </xf>
    <xf numFmtId="0" fontId="8" fillId="0" borderId="38" xfId="2" applyNumberFormat="1" applyFont="1" applyBorder="1" applyAlignment="1" applyProtection="1">
      <alignment vertical="center" shrinkToFit="1"/>
    </xf>
    <xf numFmtId="0" fontId="10" fillId="0" borderId="38" xfId="2" applyNumberFormat="1" applyFont="1" applyBorder="1" applyAlignment="1" applyProtection="1">
      <alignment horizontal="right" vertical="center"/>
    </xf>
    <xf numFmtId="0" fontId="11" fillId="0" borderId="38" xfId="2" applyNumberFormat="1" applyFont="1" applyBorder="1" applyProtection="1"/>
    <xf numFmtId="0" fontId="18" fillId="0" borderId="24" xfId="2" applyNumberFormat="1" applyFont="1" applyBorder="1" applyAlignment="1" applyProtection="1">
      <alignment vertical="center"/>
    </xf>
    <xf numFmtId="0" fontId="8" fillId="0" borderId="24" xfId="2" applyNumberFormat="1" applyFont="1" applyBorder="1" applyAlignment="1" applyProtection="1">
      <alignment horizontal="centerContinuous" vertical="center" shrinkToFit="1"/>
    </xf>
    <xf numFmtId="0" fontId="8" fillId="0" borderId="24" xfId="2" applyNumberFormat="1" applyFont="1" applyBorder="1" applyAlignment="1" applyProtection="1">
      <alignment vertical="center" shrinkToFit="1"/>
    </xf>
    <xf numFmtId="0" fontId="18" fillId="0" borderId="26" xfId="2" applyNumberFormat="1" applyFont="1" applyBorder="1" applyAlignment="1" applyProtection="1">
      <alignment vertical="center"/>
    </xf>
    <xf numFmtId="0" fontId="10" fillId="0" borderId="26" xfId="2" applyNumberFormat="1" applyFont="1" applyBorder="1" applyAlignment="1" applyProtection="1">
      <alignment horizontal="center" vertical="center"/>
    </xf>
    <xf numFmtId="0" fontId="10" fillId="0" borderId="24" xfId="2" applyNumberFormat="1" applyFont="1" applyBorder="1" applyAlignment="1" applyProtection="1">
      <alignment horizontal="center" vertical="center"/>
    </xf>
    <xf numFmtId="0" fontId="10" fillId="0" borderId="27" xfId="2" applyNumberFormat="1" applyFont="1" applyBorder="1" applyAlignment="1" applyProtection="1">
      <alignment vertical="center" shrinkToFit="1"/>
    </xf>
    <xf numFmtId="0" fontId="10" fillId="0" borderId="38" xfId="2" applyNumberFormat="1" applyFont="1" applyBorder="1" applyAlignment="1" applyProtection="1">
      <alignment vertical="center" shrinkToFit="1"/>
    </xf>
    <xf numFmtId="0" fontId="8" fillId="0" borderId="38" xfId="2" applyNumberFormat="1" applyFont="1" applyFill="1" applyBorder="1" applyAlignment="1" applyProtection="1">
      <alignment horizontal="center" vertical="center" shrinkToFit="1"/>
    </xf>
    <xf numFmtId="0" fontId="10" fillId="0" borderId="24" xfId="2" applyNumberFormat="1" applyFont="1" applyBorder="1" applyAlignment="1" applyProtection="1">
      <alignment horizontal="center" vertical="center" shrinkToFit="1"/>
    </xf>
    <xf numFmtId="49" fontId="8" fillId="0" borderId="28" xfId="2" applyNumberFormat="1" applyFont="1" applyFill="1" applyBorder="1" applyAlignment="1" applyProtection="1">
      <alignment horizontal="center" vertical="center"/>
    </xf>
    <xf numFmtId="0" fontId="16" fillId="0" borderId="24" xfId="2" applyNumberFormat="1" applyFont="1" applyFill="1" applyBorder="1" applyAlignment="1" applyProtection="1">
      <alignment horizontal="center" vertical="center"/>
    </xf>
    <xf numFmtId="49" fontId="8" fillId="0" borderId="24" xfId="2" applyNumberFormat="1" applyFont="1" applyFill="1" applyBorder="1" applyAlignment="1" applyProtection="1">
      <alignment horizontal="center" vertical="center"/>
    </xf>
    <xf numFmtId="0" fontId="8" fillId="0" borderId="38" xfId="2" applyNumberFormat="1" applyFont="1" applyBorder="1" applyAlignment="1" applyProtection="1">
      <alignment horizontal="center" vertical="center" shrinkToFit="1"/>
    </xf>
    <xf numFmtId="0" fontId="10" fillId="0" borderId="27" xfId="2" applyNumberFormat="1" applyFont="1" applyBorder="1" applyAlignment="1" applyProtection="1">
      <alignment horizontal="center" vertical="center" shrinkToFit="1"/>
    </xf>
    <xf numFmtId="0" fontId="11" fillId="0" borderId="39" xfId="2" applyNumberFormat="1" applyFont="1" applyBorder="1" applyAlignment="1" applyProtection="1">
      <alignment vertical="center"/>
    </xf>
    <xf numFmtId="0" fontId="11" fillId="0" borderId="28" xfId="2" applyNumberFormat="1" applyFont="1" applyBorder="1" applyAlignment="1" applyProtection="1">
      <alignment vertical="center"/>
    </xf>
    <xf numFmtId="0" fontId="8" fillId="0" borderId="28" xfId="2" applyNumberFormat="1" applyFont="1" applyBorder="1" applyAlignment="1" applyProtection="1">
      <alignment horizontal="center" vertical="center" shrinkToFit="1"/>
    </xf>
    <xf numFmtId="0" fontId="10" fillId="0" borderId="28" xfId="2" applyNumberFormat="1" applyFont="1" applyBorder="1" applyAlignment="1" applyProtection="1">
      <alignment vertical="center" shrinkToFit="1"/>
    </xf>
    <xf numFmtId="0" fontId="10" fillId="0" borderId="28" xfId="2" applyNumberFormat="1" applyFont="1" applyBorder="1" applyAlignment="1" applyProtection="1">
      <alignment horizontal="center" vertical="center" shrinkToFit="1"/>
    </xf>
    <xf numFmtId="0" fontId="8" fillId="0" borderId="24" xfId="2" applyNumberFormat="1" applyFont="1" applyBorder="1" applyAlignment="1" applyProtection="1">
      <alignment horizontal="center" vertical="center" shrinkToFit="1"/>
    </xf>
    <xf numFmtId="0" fontId="10" fillId="0" borderId="26" xfId="2" applyNumberFormat="1" applyFont="1" applyBorder="1" applyAlignment="1" applyProtection="1">
      <alignment horizontal="centerContinuous" vertical="center" shrinkToFit="1"/>
    </xf>
    <xf numFmtId="0" fontId="9" fillId="0" borderId="28" xfId="2" applyNumberFormat="1" applyFont="1" applyBorder="1" applyAlignment="1" applyProtection="1">
      <alignment vertical="top"/>
    </xf>
    <xf numFmtId="0" fontId="10" fillId="0" borderId="53" xfId="2" applyNumberFormat="1" applyFont="1" applyBorder="1" applyAlignment="1" applyProtection="1">
      <alignment vertical="center"/>
    </xf>
    <xf numFmtId="0" fontId="10" fillId="0" borderId="24" xfId="2" applyNumberFormat="1" applyFont="1" applyBorder="1" applyAlignment="1" applyProtection="1">
      <alignment horizontal="centerContinuous" vertical="center" shrinkToFit="1"/>
    </xf>
    <xf numFmtId="0" fontId="8" fillId="0" borderId="24" xfId="2" applyNumberFormat="1" applyFont="1" applyBorder="1" applyAlignment="1" applyProtection="1">
      <alignment horizontal="center" vertical="center"/>
    </xf>
    <xf numFmtId="0" fontId="8" fillId="0" borderId="38" xfId="2" applyNumberFormat="1" applyFont="1" applyBorder="1" applyAlignment="1" applyProtection="1">
      <alignment horizontal="center" vertical="center"/>
    </xf>
    <xf numFmtId="0" fontId="16" fillId="0" borderId="38" xfId="2" applyNumberFormat="1" applyFont="1" applyBorder="1" applyAlignment="1" applyProtection="1">
      <alignment horizontal="center" vertical="center"/>
    </xf>
    <xf numFmtId="0" fontId="16" fillId="0" borderId="27" xfId="2" applyNumberFormat="1" applyFont="1" applyBorder="1" applyAlignment="1" applyProtection="1">
      <alignment horizontal="center" vertical="center"/>
    </xf>
    <xf numFmtId="0" fontId="8" fillId="0" borderId="27" xfId="2" applyNumberFormat="1" applyFont="1" applyBorder="1" applyAlignment="1" applyProtection="1">
      <alignment horizontal="center" vertical="center"/>
    </xf>
    <xf numFmtId="0" fontId="8" fillId="0" borderId="28" xfId="2" applyNumberFormat="1" applyFont="1" applyFill="1" applyBorder="1" applyAlignment="1" applyProtection="1">
      <alignment horizontal="centerContinuous" vertical="center" shrinkToFit="1"/>
    </xf>
    <xf numFmtId="0" fontId="8" fillId="0" borderId="28" xfId="2" applyNumberFormat="1" applyFont="1" applyFill="1" applyBorder="1" applyAlignment="1" applyProtection="1">
      <alignment vertical="center" shrinkToFit="1"/>
    </xf>
    <xf numFmtId="0" fontId="8" fillId="0" borderId="27" xfId="2" applyNumberFormat="1" applyFont="1" applyFill="1" applyBorder="1" applyAlignment="1" applyProtection="1">
      <alignment horizontal="centerContinuous" vertical="center" shrinkToFit="1"/>
    </xf>
    <xf numFmtId="0" fontId="8" fillId="0" borderId="27" xfId="2" applyNumberFormat="1" applyFont="1" applyFill="1" applyBorder="1" applyAlignment="1" applyProtection="1">
      <alignment vertical="center" shrinkToFit="1"/>
    </xf>
    <xf numFmtId="0" fontId="10" fillId="0" borderId="24" xfId="2" applyNumberFormat="1" applyFont="1" applyFill="1" applyBorder="1" applyAlignment="1" applyProtection="1">
      <alignment horizontal="centerContinuous" vertical="center"/>
    </xf>
    <xf numFmtId="0" fontId="10" fillId="0" borderId="27" xfId="2" applyNumberFormat="1" applyFont="1" applyFill="1" applyBorder="1" applyAlignment="1" applyProtection="1">
      <alignment horizontal="centerContinuous" vertical="center"/>
    </xf>
    <xf numFmtId="0" fontId="10" fillId="0" borderId="27" xfId="2" applyNumberFormat="1" applyFont="1" applyFill="1" applyBorder="1" applyAlignment="1" applyProtection="1">
      <alignment vertical="center"/>
    </xf>
    <xf numFmtId="0" fontId="8" fillId="0" borderId="38" xfId="2" applyNumberFormat="1" applyFont="1" applyFill="1" applyBorder="1" applyAlignment="1" applyProtection="1">
      <alignment vertical="center" shrinkToFit="1"/>
    </xf>
    <xf numFmtId="0" fontId="8" fillId="0" borderId="24" xfId="2" applyNumberFormat="1" applyFont="1" applyFill="1" applyBorder="1" applyAlignment="1" applyProtection="1">
      <alignment horizontal="centerContinuous" vertical="center" shrinkToFit="1"/>
    </xf>
    <xf numFmtId="0" fontId="8" fillId="0" borderId="24" xfId="2" applyNumberFormat="1" applyFont="1" applyFill="1" applyBorder="1" applyAlignment="1" applyProtection="1">
      <alignment vertical="center" shrinkToFit="1"/>
    </xf>
    <xf numFmtId="0" fontId="10" fillId="0" borderId="27" xfId="2" applyNumberFormat="1" applyFont="1" applyFill="1" applyBorder="1" applyAlignment="1" applyProtection="1">
      <alignment vertical="center" shrinkToFit="1"/>
    </xf>
    <xf numFmtId="0" fontId="10" fillId="0" borderId="38" xfId="2" applyNumberFormat="1" applyFont="1" applyFill="1" applyBorder="1" applyAlignment="1" applyProtection="1">
      <alignment vertical="center" shrinkToFit="1"/>
    </xf>
    <xf numFmtId="0" fontId="10" fillId="0" borderId="28" xfId="2" applyNumberFormat="1" applyFont="1" applyFill="1" applyBorder="1" applyAlignment="1" applyProtection="1">
      <alignment vertical="center"/>
    </xf>
    <xf numFmtId="0" fontId="8" fillId="0" borderId="27" xfId="2" applyNumberFormat="1" applyFont="1" applyFill="1" applyBorder="1" applyAlignment="1" applyProtection="1">
      <alignment horizontal="center" vertical="center" shrinkToFit="1"/>
    </xf>
    <xf numFmtId="0" fontId="18" fillId="0" borderId="24" xfId="2" applyNumberFormat="1" applyFont="1" applyFill="1" applyBorder="1" applyAlignment="1" applyProtection="1">
      <alignment vertical="center"/>
    </xf>
    <xf numFmtId="0" fontId="18" fillId="0" borderId="25" xfId="2" applyNumberFormat="1" applyFont="1" applyBorder="1" applyAlignment="1" applyProtection="1">
      <alignment vertical="center"/>
    </xf>
    <xf numFmtId="0" fontId="22" fillId="0" borderId="24" xfId="2" applyNumberFormat="1" applyFont="1" applyBorder="1" applyAlignment="1" applyProtection="1">
      <alignment vertical="center"/>
    </xf>
    <xf numFmtId="0" fontId="22" fillId="0" borderId="28" xfId="2" applyNumberFormat="1" applyFont="1" applyBorder="1" applyAlignment="1" applyProtection="1">
      <alignment vertical="center"/>
    </xf>
    <xf numFmtId="0" fontId="10" fillId="0" borderId="26" xfId="2" applyNumberFormat="1" applyFont="1" applyBorder="1" applyProtection="1"/>
    <xf numFmtId="0" fontId="10" fillId="0" borderId="24" xfId="2" applyNumberFormat="1" applyFont="1" applyBorder="1" applyAlignment="1" applyProtection="1">
      <alignment horizontal="left" vertical="center" shrinkToFit="1"/>
    </xf>
    <xf numFmtId="0" fontId="10" fillId="0" borderId="28" xfId="2" applyNumberFormat="1" applyFont="1" applyBorder="1" applyAlignment="1" applyProtection="1">
      <alignment horizontal="centerContinuous" vertical="center"/>
    </xf>
    <xf numFmtId="0" fontId="2" fillId="0" borderId="28" xfId="2" applyNumberFormat="1" applyFont="1" applyBorder="1" applyAlignment="1" applyProtection="1">
      <alignment horizontal="center" vertical="center"/>
    </xf>
    <xf numFmtId="0" fontId="2" fillId="0" borderId="24" xfId="2" applyNumberFormat="1" applyFont="1" applyBorder="1" applyAlignment="1" applyProtection="1">
      <alignment horizontal="center" vertical="center"/>
    </xf>
    <xf numFmtId="0" fontId="14" fillId="0" borderId="24" xfId="2" applyNumberFormat="1" applyFont="1" applyFill="1" applyBorder="1" applyAlignment="1" applyProtection="1">
      <alignment vertical="center"/>
    </xf>
    <xf numFmtId="0" fontId="16" fillId="0" borderId="24" xfId="2" applyNumberFormat="1" applyFont="1" applyBorder="1" applyAlignment="1" applyProtection="1">
      <alignment horizontal="center" vertical="center"/>
    </xf>
    <xf numFmtId="0" fontId="24" fillId="0" borderId="24" xfId="2" applyNumberFormat="1" applyFont="1" applyBorder="1" applyAlignment="1" applyProtection="1">
      <alignment vertical="center"/>
    </xf>
    <xf numFmtId="0" fontId="24" fillId="0" borderId="27" xfId="2" applyNumberFormat="1" applyFont="1" applyBorder="1" applyAlignment="1" applyProtection="1">
      <alignment vertical="center"/>
    </xf>
    <xf numFmtId="0" fontId="24" fillId="0" borderId="24" xfId="2" applyNumberFormat="1" applyFont="1" applyFill="1" applyBorder="1" applyAlignment="1" applyProtection="1">
      <alignment vertical="center"/>
    </xf>
    <xf numFmtId="0" fontId="25" fillId="0" borderId="24" xfId="2" applyNumberFormat="1" applyFont="1" applyBorder="1" applyAlignment="1" applyProtection="1">
      <alignment vertical="center"/>
    </xf>
    <xf numFmtId="0" fontId="24" fillId="0" borderId="26" xfId="2" applyNumberFormat="1" applyFont="1" applyBorder="1" applyAlignment="1" applyProtection="1">
      <alignment vertical="center"/>
    </xf>
    <xf numFmtId="0" fontId="24" fillId="0" borderId="24" xfId="2" applyNumberFormat="1" applyFont="1" applyBorder="1" applyAlignment="1" applyProtection="1">
      <alignment horizontal="center" vertical="center"/>
    </xf>
    <xf numFmtId="0" fontId="24" fillId="0" borderId="28" xfId="2" applyNumberFormat="1" applyFont="1" applyBorder="1" applyAlignment="1" applyProtection="1">
      <alignment vertical="center"/>
    </xf>
    <xf numFmtId="0" fontId="26" fillId="0" borderId="24" xfId="2" applyNumberFormat="1" applyFont="1" applyBorder="1" applyAlignment="1" applyProtection="1">
      <alignment vertical="center"/>
    </xf>
    <xf numFmtId="0" fontId="8" fillId="0" borderId="24" xfId="2" applyNumberFormat="1" applyFont="1" applyBorder="1" applyAlignment="1" applyProtection="1">
      <alignment horizontal="center" vertical="center"/>
    </xf>
    <xf numFmtId="0" fontId="10" fillId="0" borderId="24" xfId="2" applyNumberFormat="1" applyFont="1" applyBorder="1" applyAlignment="1" applyProtection="1">
      <alignment vertical="center"/>
    </xf>
    <xf numFmtId="0" fontId="24" fillId="5" borderId="24" xfId="2" applyNumberFormat="1" applyFont="1" applyFill="1" applyBorder="1" applyAlignment="1" applyProtection="1">
      <alignment vertical="center"/>
    </xf>
    <xf numFmtId="0" fontId="24" fillId="5" borderId="24" xfId="2" applyNumberFormat="1" applyFont="1" applyFill="1" applyBorder="1" applyAlignment="1" applyProtection="1">
      <alignment horizontal="center" vertical="center"/>
    </xf>
    <xf numFmtId="0" fontId="25" fillId="5" borderId="24" xfId="2" applyNumberFormat="1" applyFont="1" applyFill="1" applyBorder="1" applyAlignment="1" applyProtection="1">
      <alignment vertical="center"/>
    </xf>
    <xf numFmtId="0" fontId="24" fillId="5" borderId="27" xfId="2" applyNumberFormat="1" applyFont="1" applyFill="1" applyBorder="1" applyAlignment="1" applyProtection="1">
      <alignment vertical="center"/>
    </xf>
    <xf numFmtId="0" fontId="24" fillId="5" borderId="25" xfId="2" applyNumberFormat="1" applyFont="1" applyFill="1" applyBorder="1" applyAlignment="1" applyProtection="1">
      <alignment vertical="center"/>
    </xf>
    <xf numFmtId="0" fontId="24" fillId="5" borderId="0" xfId="2" applyNumberFormat="1" applyFont="1" applyFill="1" applyBorder="1" applyAlignment="1" applyProtection="1">
      <alignment horizontal="center" vertical="center"/>
    </xf>
    <xf numFmtId="0" fontId="24" fillId="5" borderId="0" xfId="2" applyNumberFormat="1" applyFont="1" applyFill="1" applyBorder="1" applyAlignment="1" applyProtection="1">
      <alignment vertical="center"/>
    </xf>
    <xf numFmtId="0" fontId="24" fillId="5" borderId="28" xfId="2" applyNumberFormat="1" applyFont="1" applyFill="1" applyBorder="1" applyAlignment="1" applyProtection="1">
      <alignment horizontal="center" vertical="center"/>
    </xf>
    <xf numFmtId="0" fontId="24" fillId="5" borderId="28" xfId="2" applyNumberFormat="1" applyFont="1" applyFill="1" applyBorder="1" applyAlignment="1" applyProtection="1">
      <alignment vertical="center"/>
    </xf>
    <xf numFmtId="0" fontId="26" fillId="5" borderId="24" xfId="2" applyNumberFormat="1" applyFont="1" applyFill="1" applyBorder="1" applyAlignment="1" applyProtection="1">
      <alignment vertical="center"/>
    </xf>
    <xf numFmtId="0" fontId="8" fillId="0" borderId="28" xfId="2" applyNumberFormat="1" applyFont="1" applyBorder="1" applyAlignment="1" applyProtection="1">
      <alignment horizontal="center" vertical="center"/>
    </xf>
    <xf numFmtId="0" fontId="10" fillId="0" borderId="27" xfId="2" applyNumberFormat="1" applyFont="1" applyBorder="1" applyAlignment="1" applyProtection="1">
      <alignment horizontal="center" vertical="center"/>
    </xf>
    <xf numFmtId="0" fontId="10" fillId="0" borderId="48" xfId="2" applyNumberFormat="1" applyFont="1" applyBorder="1" applyAlignment="1" applyProtection="1">
      <alignment horizontal="center" vertical="center"/>
    </xf>
    <xf numFmtId="0" fontId="10" fillId="0" borderId="49" xfId="2" applyNumberFormat="1" applyFont="1" applyBorder="1" applyAlignment="1" applyProtection="1">
      <alignment horizontal="center" vertical="center"/>
    </xf>
    <xf numFmtId="0" fontId="10" fillId="0" borderId="50" xfId="2" applyNumberFormat="1" applyFont="1" applyBorder="1" applyAlignment="1" applyProtection="1">
      <alignment horizontal="center" vertical="center"/>
    </xf>
    <xf numFmtId="0" fontId="10" fillId="0" borderId="24" xfId="2" applyNumberFormat="1" applyFont="1" applyBorder="1" applyAlignment="1" applyProtection="1">
      <alignment horizontal="center" vertical="center"/>
    </xf>
    <xf numFmtId="0" fontId="10" fillId="0" borderId="25" xfId="2" applyNumberFormat="1" applyFont="1" applyBorder="1" applyAlignment="1" applyProtection="1">
      <alignment horizontal="center" vertical="center"/>
    </xf>
    <xf numFmtId="0" fontId="8" fillId="0" borderId="12" xfId="2" applyNumberFormat="1" applyFont="1" applyBorder="1" applyAlignment="1" applyProtection="1">
      <alignment horizontal="center" vertical="center" shrinkToFit="1"/>
    </xf>
    <xf numFmtId="0" fontId="10" fillId="0" borderId="24" xfId="2" applyNumberFormat="1" applyFont="1" applyBorder="1" applyAlignment="1" applyProtection="1">
      <alignment horizontal="center" vertical="center" shrinkToFit="1"/>
    </xf>
    <xf numFmtId="49" fontId="8" fillId="2" borderId="1" xfId="2" applyNumberFormat="1" applyFont="1" applyFill="1" applyBorder="1" applyAlignment="1" applyProtection="1">
      <alignment horizontal="left" vertical="center"/>
      <protection locked="0"/>
    </xf>
    <xf numFmtId="49" fontId="8" fillId="2" borderId="2" xfId="2" applyNumberFormat="1" applyFont="1" applyFill="1" applyBorder="1" applyAlignment="1" applyProtection="1">
      <alignment horizontal="left" vertical="center"/>
      <protection locked="0"/>
    </xf>
    <xf numFmtId="49" fontId="8" fillId="2" borderId="8" xfId="2" applyNumberFormat="1" applyFont="1" applyFill="1" applyBorder="1" applyAlignment="1" applyProtection="1">
      <alignment horizontal="left" vertical="center"/>
      <protection locked="0"/>
    </xf>
    <xf numFmtId="49" fontId="8" fillId="2" borderId="6" xfId="2" applyNumberFormat="1" applyFont="1" applyFill="1" applyBorder="1" applyAlignment="1" applyProtection="1">
      <alignment horizontal="left" vertical="center"/>
      <protection locked="0"/>
    </xf>
    <xf numFmtId="49" fontId="8" fillId="2" borderId="7" xfId="2" applyNumberFormat="1" applyFont="1" applyFill="1" applyBorder="1" applyAlignment="1" applyProtection="1">
      <alignment horizontal="left" vertical="center"/>
      <protection locked="0"/>
    </xf>
    <xf numFmtId="49" fontId="8" fillId="2" borderId="9" xfId="2" applyNumberFormat="1" applyFont="1" applyFill="1" applyBorder="1" applyAlignment="1" applyProtection="1">
      <alignment horizontal="left" vertical="center"/>
      <protection locked="0"/>
    </xf>
    <xf numFmtId="0" fontId="8" fillId="0" borderId="26" xfId="2" applyNumberFormat="1" applyFont="1" applyBorder="1" applyAlignment="1" applyProtection="1">
      <alignment horizontal="center" vertical="center"/>
    </xf>
    <xf numFmtId="0" fontId="8" fillId="0" borderId="24" xfId="2" applyNumberFormat="1" applyFont="1" applyBorder="1" applyAlignment="1" applyProtection="1">
      <alignment horizontal="center" vertical="center"/>
    </xf>
    <xf numFmtId="0" fontId="8" fillId="0" borderId="25" xfId="2" applyNumberFormat="1" applyFont="1" applyBorder="1" applyAlignment="1" applyProtection="1">
      <alignment horizontal="center" vertical="center"/>
    </xf>
    <xf numFmtId="49" fontId="8" fillId="2" borderId="12" xfId="2" applyNumberFormat="1" applyFont="1" applyFill="1" applyBorder="1" applyAlignment="1" applyProtection="1">
      <alignment horizontal="left" vertical="center"/>
      <protection locked="0"/>
    </xf>
    <xf numFmtId="0" fontId="8" fillId="2" borderId="12" xfId="2" applyNumberFormat="1" applyFont="1" applyFill="1" applyBorder="1" applyAlignment="1" applyProtection="1">
      <alignment horizontal="center" vertical="center"/>
      <protection locked="0"/>
    </xf>
    <xf numFmtId="0" fontId="8" fillId="0" borderId="24" xfId="2" applyNumberFormat="1" applyFont="1" applyBorder="1" applyAlignment="1" applyProtection="1">
      <alignment horizontal="center" vertical="center" shrinkToFit="1"/>
    </xf>
    <xf numFmtId="0" fontId="8" fillId="2" borderId="1" xfId="2" applyNumberFormat="1" applyFont="1" applyFill="1" applyBorder="1" applyAlignment="1" applyProtection="1">
      <alignment horizontal="left" vertical="center"/>
      <protection locked="0"/>
    </xf>
    <xf numFmtId="0" fontId="8" fillId="2" borderId="2" xfId="2" applyNumberFormat="1" applyFont="1" applyFill="1" applyBorder="1" applyAlignment="1" applyProtection="1">
      <alignment horizontal="left" vertical="center"/>
      <protection locked="0"/>
    </xf>
    <xf numFmtId="0" fontId="8" fillId="2" borderId="8" xfId="2" applyNumberFormat="1" applyFont="1" applyFill="1" applyBorder="1" applyAlignment="1" applyProtection="1">
      <alignment horizontal="left" vertical="center"/>
      <protection locked="0"/>
    </xf>
    <xf numFmtId="0" fontId="8" fillId="2" borderId="6" xfId="2" applyNumberFormat="1" applyFont="1" applyFill="1" applyBorder="1" applyAlignment="1" applyProtection="1">
      <alignment horizontal="left" vertical="center"/>
      <protection locked="0"/>
    </xf>
    <xf numFmtId="0" fontId="8" fillId="2" borderId="7" xfId="2" applyNumberFormat="1" applyFont="1" applyFill="1" applyBorder="1" applyAlignment="1" applyProtection="1">
      <alignment horizontal="left" vertical="center"/>
      <protection locked="0"/>
    </xf>
    <xf numFmtId="0" fontId="8" fillId="2" borderId="9" xfId="2" applyNumberFormat="1" applyFont="1" applyFill="1" applyBorder="1" applyAlignment="1" applyProtection="1">
      <alignment horizontal="left" vertical="center"/>
      <protection locked="0"/>
    </xf>
    <xf numFmtId="0" fontId="11" fillId="2" borderId="1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12" xfId="0" applyFont="1" applyFill="1" applyBorder="1" applyAlignment="1" applyProtection="1">
      <alignment horizontal="center" vertical="center"/>
      <protection locked="0"/>
    </xf>
    <xf numFmtId="0" fontId="11" fillId="0" borderId="57" xfId="0" applyFont="1" applyBorder="1" applyAlignment="1" applyProtection="1">
      <alignment horizontal="center" vertical="center" shrinkToFit="1"/>
    </xf>
    <xf numFmtId="0" fontId="11" fillId="0" borderId="58" xfId="0" applyFont="1" applyBorder="1" applyAlignment="1" applyProtection="1">
      <alignment horizontal="center" vertical="center" shrinkToFit="1"/>
    </xf>
    <xf numFmtId="0" fontId="11" fillId="0" borderId="21" xfId="0" applyFont="1" applyBorder="1" applyAlignment="1" applyProtection="1">
      <alignment horizontal="center" vertical="center" shrinkToFit="1"/>
    </xf>
    <xf numFmtId="0" fontId="11" fillId="0" borderId="12" xfId="0" applyFont="1" applyBorder="1" applyAlignment="1" applyProtection="1">
      <alignment horizontal="center" vertical="center" shrinkToFit="1"/>
    </xf>
    <xf numFmtId="0" fontId="11" fillId="0" borderId="58" xfId="0" applyFont="1" applyBorder="1" applyAlignment="1" applyProtection="1">
      <alignment horizontal="center" vertical="center" wrapText="1" shrinkToFit="1"/>
    </xf>
    <xf numFmtId="0" fontId="11" fillId="0" borderId="58"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59" xfId="0" applyFont="1" applyBorder="1" applyAlignment="1" applyProtection="1">
      <alignment horizontal="center" vertical="center" shrinkToFit="1"/>
    </xf>
    <xf numFmtId="0" fontId="11" fillId="0" borderId="22" xfId="0" applyFont="1" applyBorder="1" applyAlignment="1" applyProtection="1">
      <alignment horizontal="center" vertical="center" shrinkToFit="1"/>
    </xf>
    <xf numFmtId="0" fontId="8" fillId="0" borderId="51" xfId="2" applyNumberFormat="1" applyFont="1" applyBorder="1" applyAlignment="1" applyProtection="1">
      <alignment horizontal="center" vertical="center"/>
    </xf>
    <xf numFmtId="0" fontId="11" fillId="2" borderId="10"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0" borderId="46" xfId="0" applyFont="1" applyBorder="1" applyAlignment="1" applyProtection="1">
      <alignment horizontal="center" vertical="center"/>
    </xf>
    <xf numFmtId="0" fontId="11" fillId="0" borderId="23" xfId="0" applyFont="1" applyBorder="1" applyAlignment="1" applyProtection="1">
      <alignment horizontal="center" vertical="center" shrinkToFit="1"/>
    </xf>
    <xf numFmtId="49" fontId="8" fillId="2" borderId="12" xfId="2" applyNumberFormat="1" applyFont="1" applyFill="1" applyBorder="1" applyAlignment="1" applyProtection="1">
      <alignment horizontal="center" vertical="center"/>
      <protection locked="0"/>
    </xf>
    <xf numFmtId="0" fontId="16" fillId="0" borderId="24" xfId="2" applyNumberFormat="1" applyFont="1" applyBorder="1" applyAlignment="1" applyProtection="1">
      <alignment horizontal="center" vertical="center"/>
    </xf>
    <xf numFmtId="0" fontId="16" fillId="0" borderId="25" xfId="2" applyNumberFormat="1" applyFont="1" applyBorder="1" applyAlignment="1" applyProtection="1">
      <alignment horizontal="center" vertical="center"/>
    </xf>
    <xf numFmtId="0" fontId="16" fillId="0" borderId="26" xfId="2" applyNumberFormat="1" applyFont="1" applyBorder="1" applyAlignment="1" applyProtection="1">
      <alignment horizontal="center" vertical="center"/>
    </xf>
    <xf numFmtId="0" fontId="8" fillId="2" borderId="1" xfId="2" applyNumberFormat="1" applyFont="1" applyFill="1" applyBorder="1" applyAlignment="1" applyProtection="1">
      <alignment horizontal="center" vertical="center"/>
      <protection locked="0"/>
    </xf>
    <xf numFmtId="0" fontId="8" fillId="2" borderId="2" xfId="2" applyNumberFormat="1" applyFont="1" applyFill="1" applyBorder="1" applyAlignment="1" applyProtection="1">
      <alignment horizontal="center" vertical="center"/>
      <protection locked="0"/>
    </xf>
    <xf numFmtId="0" fontId="8" fillId="2" borderId="8" xfId="2" applyNumberFormat="1" applyFont="1" applyFill="1" applyBorder="1" applyAlignment="1" applyProtection="1">
      <alignment horizontal="center" vertical="center"/>
      <protection locked="0"/>
    </xf>
    <xf numFmtId="0" fontId="8" fillId="2" borderId="6" xfId="2" applyNumberFormat="1" applyFont="1" applyFill="1" applyBorder="1" applyAlignment="1" applyProtection="1">
      <alignment horizontal="center" vertical="center"/>
      <protection locked="0"/>
    </xf>
    <xf numFmtId="0" fontId="8" fillId="2" borderId="7" xfId="2" applyNumberFormat="1" applyFont="1" applyFill="1" applyBorder="1" applyAlignment="1" applyProtection="1">
      <alignment horizontal="center" vertical="center"/>
      <protection locked="0"/>
    </xf>
    <xf numFmtId="0" fontId="8" fillId="2" borderId="9" xfId="2" applyNumberFormat="1" applyFont="1" applyFill="1" applyBorder="1" applyAlignment="1" applyProtection="1">
      <alignment horizontal="center" vertical="center"/>
      <protection locked="0"/>
    </xf>
    <xf numFmtId="0" fontId="11" fillId="0" borderId="66" xfId="0" applyFont="1" applyBorder="1" applyAlignment="1" applyProtection="1">
      <alignment horizontal="center" vertical="center" shrinkToFit="1"/>
    </xf>
    <xf numFmtId="0" fontId="11" fillId="0" borderId="3" xfId="0" applyFont="1" applyBorder="1" applyAlignment="1" applyProtection="1">
      <alignment horizontal="center" vertical="center" shrinkToFit="1"/>
    </xf>
    <xf numFmtId="0" fontId="8" fillId="0" borderId="41" xfId="2" applyNumberFormat="1" applyFont="1" applyFill="1" applyBorder="1" applyAlignment="1" applyProtection="1">
      <alignment horizontal="left" vertical="center" shrinkToFit="1"/>
    </xf>
    <xf numFmtId="0" fontId="8" fillId="0" borderId="42" xfId="2" applyNumberFormat="1" applyFont="1" applyFill="1" applyBorder="1" applyAlignment="1" applyProtection="1">
      <alignment horizontal="left" vertical="center" shrinkToFit="1"/>
    </xf>
    <xf numFmtId="0" fontId="8" fillId="0" borderId="40" xfId="2" applyNumberFormat="1" applyFont="1" applyFill="1" applyBorder="1" applyAlignment="1" applyProtection="1">
      <alignment horizontal="left" vertical="center" shrinkToFit="1"/>
    </xf>
    <xf numFmtId="0" fontId="8" fillId="0" borderId="43" xfId="2" applyNumberFormat="1" applyFont="1" applyFill="1" applyBorder="1" applyAlignment="1" applyProtection="1">
      <alignment horizontal="left" vertical="center" shrinkToFit="1"/>
    </xf>
    <xf numFmtId="0" fontId="8" fillId="0" borderId="44" xfId="2" applyNumberFormat="1" applyFont="1" applyFill="1" applyBorder="1" applyAlignment="1" applyProtection="1">
      <alignment horizontal="left" vertical="center" shrinkToFit="1"/>
    </xf>
    <xf numFmtId="0" fontId="8" fillId="0" borderId="39" xfId="2" applyNumberFormat="1" applyFont="1" applyFill="1" applyBorder="1" applyAlignment="1" applyProtection="1">
      <alignment horizontal="left" vertical="center" shrinkToFit="1"/>
    </xf>
    <xf numFmtId="0" fontId="9" fillId="0" borderId="12" xfId="0" applyFont="1" applyBorder="1" applyAlignment="1" applyProtection="1">
      <alignment horizontal="center" vertical="center" wrapText="1" shrinkToFit="1"/>
    </xf>
    <xf numFmtId="0" fontId="9" fillId="0" borderId="12" xfId="0" applyFont="1" applyBorder="1" applyAlignment="1" applyProtection="1">
      <alignment horizontal="center" vertical="center" shrinkToFit="1"/>
    </xf>
    <xf numFmtId="0" fontId="9" fillId="0" borderId="46" xfId="0" applyFont="1" applyBorder="1" applyAlignment="1" applyProtection="1">
      <alignment horizontal="center" vertical="center" shrinkToFit="1"/>
    </xf>
    <xf numFmtId="49" fontId="8" fillId="0" borderId="12" xfId="2" applyNumberFormat="1" applyFont="1" applyBorder="1" applyAlignment="1" applyProtection="1">
      <alignment horizontal="center" vertical="center" shrinkToFit="1"/>
    </xf>
    <xf numFmtId="0" fontId="11" fillId="0" borderId="12" xfId="2" applyNumberFormat="1" applyFont="1" applyBorder="1" applyAlignment="1" applyProtection="1">
      <alignment horizontal="center" vertical="center"/>
    </xf>
    <xf numFmtId="49" fontId="11" fillId="0" borderId="12" xfId="2" applyNumberFormat="1" applyFont="1" applyBorder="1" applyAlignment="1" applyProtection="1">
      <alignment horizontal="center" vertical="center" shrinkToFit="1"/>
    </xf>
    <xf numFmtId="0" fontId="10" fillId="0" borderId="12" xfId="2" applyNumberFormat="1" applyFont="1" applyBorder="1" applyAlignment="1" applyProtection="1">
      <alignment horizontal="center" vertical="center"/>
    </xf>
    <xf numFmtId="49" fontId="8" fillId="2" borderId="32" xfId="2" applyNumberFormat="1" applyFont="1" applyFill="1" applyBorder="1" applyAlignment="1" applyProtection="1">
      <alignment horizontal="center" vertical="center"/>
      <protection locked="0"/>
    </xf>
    <xf numFmtId="49" fontId="8" fillId="2" borderId="33" xfId="2" applyNumberFormat="1" applyFont="1" applyFill="1" applyBorder="1" applyAlignment="1" applyProtection="1">
      <alignment horizontal="center" vertical="center"/>
      <protection locked="0"/>
    </xf>
    <xf numFmtId="49" fontId="8" fillId="2" borderId="34" xfId="2" applyNumberFormat="1" applyFont="1" applyFill="1" applyBorder="1" applyAlignment="1" applyProtection="1">
      <alignment horizontal="center" vertical="center"/>
      <protection locked="0"/>
    </xf>
    <xf numFmtId="49" fontId="8" fillId="2" borderId="35" xfId="2" applyNumberFormat="1" applyFont="1" applyFill="1" applyBorder="1" applyAlignment="1" applyProtection="1">
      <alignment horizontal="center" vertical="center"/>
      <protection locked="0"/>
    </xf>
    <xf numFmtId="49" fontId="8" fillId="2" borderId="36" xfId="2" applyNumberFormat="1" applyFont="1" applyFill="1" applyBorder="1" applyAlignment="1" applyProtection="1">
      <alignment horizontal="center" vertical="center"/>
      <protection locked="0"/>
    </xf>
    <xf numFmtId="49" fontId="8" fillId="2" borderId="37" xfId="2" applyNumberFormat="1" applyFont="1" applyFill="1" applyBorder="1" applyAlignment="1" applyProtection="1">
      <alignment horizontal="center" vertical="center"/>
      <protection locked="0"/>
    </xf>
    <xf numFmtId="0" fontId="8" fillId="2" borderId="29" xfId="2" applyNumberFormat="1" applyFont="1" applyFill="1" applyBorder="1" applyAlignment="1" applyProtection="1">
      <alignment horizontal="center" vertical="center"/>
      <protection locked="0"/>
    </xf>
    <xf numFmtId="0" fontId="8" fillId="2" borderId="30" xfId="2" applyNumberFormat="1" applyFont="1" applyFill="1" applyBorder="1" applyAlignment="1" applyProtection="1">
      <alignment horizontal="center" vertical="center"/>
      <protection locked="0"/>
    </xf>
    <xf numFmtId="0" fontId="8" fillId="2" borderId="31" xfId="2" applyNumberFormat="1" applyFont="1" applyFill="1" applyBorder="1" applyAlignment="1" applyProtection="1">
      <alignment horizontal="center" vertical="center"/>
      <protection locked="0"/>
    </xf>
    <xf numFmtId="0" fontId="11" fillId="2" borderId="12" xfId="2" applyNumberFormat="1" applyFont="1" applyFill="1" applyBorder="1" applyAlignment="1" applyProtection="1">
      <alignment horizontal="center" vertical="center"/>
      <protection locked="0"/>
    </xf>
    <xf numFmtId="0" fontId="10" fillId="0" borderId="12" xfId="2" applyNumberFormat="1" applyFont="1" applyBorder="1" applyAlignment="1" applyProtection="1">
      <alignment horizontal="center" vertical="center" shrinkToFit="1"/>
    </xf>
    <xf numFmtId="49" fontId="11" fillId="2" borderId="12" xfId="2" applyNumberFormat="1" applyFont="1" applyFill="1" applyBorder="1" applyAlignment="1" applyProtection="1">
      <alignment horizontal="center" vertical="center"/>
      <protection locked="0"/>
    </xf>
    <xf numFmtId="0" fontId="8" fillId="2" borderId="3" xfId="2" applyNumberFormat="1" applyFont="1" applyFill="1" applyBorder="1" applyAlignment="1" applyProtection="1">
      <alignment horizontal="left" vertical="center"/>
      <protection locked="0"/>
    </xf>
    <xf numFmtId="0" fontId="8" fillId="2" borderId="4" xfId="2" applyNumberFormat="1" applyFont="1" applyFill="1" applyBorder="1" applyAlignment="1" applyProtection="1">
      <alignment horizontal="left" vertical="center"/>
      <protection locked="0"/>
    </xf>
    <xf numFmtId="0" fontId="8" fillId="2" borderId="5" xfId="2" applyNumberFormat="1" applyFont="1" applyFill="1" applyBorder="1" applyAlignment="1" applyProtection="1">
      <alignment horizontal="left" vertical="center"/>
      <protection locked="0"/>
    </xf>
    <xf numFmtId="0" fontId="8" fillId="2" borderId="3" xfId="2" applyNumberFormat="1" applyFont="1" applyFill="1" applyBorder="1" applyAlignment="1" applyProtection="1">
      <alignment horizontal="center" vertical="center"/>
      <protection locked="0"/>
    </xf>
    <xf numFmtId="0" fontId="8" fillId="2" borderId="4" xfId="2" applyNumberFormat="1" applyFont="1" applyFill="1" applyBorder="1" applyAlignment="1" applyProtection="1">
      <alignment horizontal="center" vertical="center"/>
      <protection locked="0"/>
    </xf>
    <xf numFmtId="0" fontId="8" fillId="2" borderId="5" xfId="2" applyNumberFormat="1" applyFont="1" applyFill="1" applyBorder="1" applyAlignment="1" applyProtection="1">
      <alignment horizontal="center" vertical="center"/>
      <protection locked="0"/>
    </xf>
    <xf numFmtId="49" fontId="8" fillId="2" borderId="1"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49" fontId="8" fillId="2" borderId="8" xfId="2" applyNumberFormat="1" applyFont="1" applyFill="1" applyBorder="1" applyAlignment="1" applyProtection="1">
      <alignment horizontal="center" vertical="center"/>
      <protection locked="0"/>
    </xf>
    <xf numFmtId="49" fontId="8" fillId="2" borderId="6" xfId="2" applyNumberFormat="1" applyFont="1" applyFill="1" applyBorder="1" applyAlignment="1" applyProtection="1">
      <alignment horizontal="center" vertical="center"/>
      <protection locked="0"/>
    </xf>
    <xf numFmtId="49" fontId="8" fillId="2" borderId="7" xfId="2" applyNumberFormat="1" applyFont="1" applyFill="1" applyBorder="1" applyAlignment="1" applyProtection="1">
      <alignment horizontal="center" vertical="center"/>
      <protection locked="0"/>
    </xf>
    <xf numFmtId="49" fontId="8" fillId="2" borderId="9" xfId="2" applyNumberFormat="1" applyFont="1" applyFill="1" applyBorder="1" applyAlignment="1" applyProtection="1">
      <alignment horizontal="center" vertical="center"/>
      <protection locked="0"/>
    </xf>
    <xf numFmtId="0" fontId="11" fillId="0" borderId="14" xfId="2" applyNumberFormat="1" applyFont="1" applyBorder="1" applyAlignment="1">
      <alignment horizontal="center" vertical="center" shrinkToFit="1"/>
    </xf>
    <xf numFmtId="0" fontId="11" fillId="0" borderId="15" xfId="2" applyNumberFormat="1" applyFont="1" applyBorder="1" applyAlignment="1">
      <alignment horizontal="center" vertical="center" shrinkToFit="1"/>
    </xf>
    <xf numFmtId="0" fontId="11" fillId="0" borderId="16" xfId="2" applyNumberFormat="1" applyFont="1" applyBorder="1" applyAlignment="1">
      <alignment horizontal="center" vertical="center" shrinkToFit="1"/>
    </xf>
    <xf numFmtId="0" fontId="8" fillId="0" borderId="12" xfId="2" applyNumberFormat="1" applyFont="1" applyFill="1" applyBorder="1" applyAlignment="1" applyProtection="1">
      <alignment horizontal="center" vertical="center" shrinkToFit="1"/>
    </xf>
    <xf numFmtId="0" fontId="19" fillId="2" borderId="12" xfId="0" applyFont="1" applyFill="1" applyBorder="1" applyAlignment="1" applyProtection="1">
      <alignment horizontal="center" vertical="center" shrinkToFit="1"/>
      <protection locked="0"/>
    </xf>
    <xf numFmtId="0" fontId="19" fillId="2" borderId="22" xfId="0" applyFont="1" applyFill="1" applyBorder="1" applyAlignment="1" applyProtection="1">
      <alignment horizontal="center" vertical="center" shrinkToFit="1"/>
      <protection locked="0"/>
    </xf>
    <xf numFmtId="0" fontId="19" fillId="2" borderId="61" xfId="0" applyFont="1" applyFill="1" applyBorder="1" applyAlignment="1" applyProtection="1">
      <alignment horizontal="center" vertical="center" shrinkToFit="1"/>
      <protection locked="0"/>
    </xf>
    <xf numFmtId="0" fontId="19" fillId="2" borderId="62" xfId="0" applyFont="1" applyFill="1" applyBorder="1" applyAlignment="1" applyProtection="1">
      <alignment horizontal="center" vertical="center" shrinkToFit="1"/>
      <protection locked="0"/>
    </xf>
    <xf numFmtId="0" fontId="10" fillId="0" borderId="24" xfId="2" applyNumberFormat="1" applyFont="1" applyBorder="1" applyAlignment="1" applyProtection="1">
      <alignment horizontal="left" vertical="center" shrinkToFit="1"/>
    </xf>
    <xf numFmtId="0" fontId="19" fillId="0" borderId="71" xfId="0" applyFont="1" applyBorder="1" applyAlignment="1" applyProtection="1">
      <alignment horizontal="center" vertical="center"/>
    </xf>
    <xf numFmtId="0" fontId="19" fillId="0" borderId="72" xfId="0" applyFont="1" applyBorder="1" applyAlignment="1" applyProtection="1">
      <alignment horizontal="center" vertical="center"/>
    </xf>
    <xf numFmtId="0" fontId="19" fillId="0" borderId="73" xfId="0" applyFont="1" applyBorder="1" applyAlignment="1" applyProtection="1">
      <alignment horizontal="center" vertical="center"/>
    </xf>
    <xf numFmtId="0" fontId="19" fillId="2" borderId="3" xfId="0" applyFont="1" applyFill="1" applyBorder="1" applyAlignment="1" applyProtection="1">
      <alignment horizontal="center" vertical="center" shrinkToFit="1"/>
      <protection locked="0"/>
    </xf>
    <xf numFmtId="0" fontId="19" fillId="2" borderId="4" xfId="0" applyFont="1" applyFill="1" applyBorder="1" applyAlignment="1" applyProtection="1">
      <alignment horizontal="center" vertical="center" shrinkToFit="1"/>
      <protection locked="0"/>
    </xf>
    <xf numFmtId="0" fontId="19" fillId="2" borderId="63" xfId="0" applyFont="1" applyFill="1" applyBorder="1" applyAlignment="1" applyProtection="1">
      <alignment horizontal="center" vertical="center" shrinkToFit="1"/>
      <protection locked="0"/>
    </xf>
    <xf numFmtId="0" fontId="9" fillId="0" borderId="24" xfId="2" applyNumberFormat="1" applyFont="1" applyBorder="1" applyAlignment="1" applyProtection="1">
      <alignment horizontal="center" wrapText="1"/>
    </xf>
    <xf numFmtId="0" fontId="9" fillId="0" borderId="24" xfId="2" applyNumberFormat="1" applyFont="1" applyBorder="1" applyAlignment="1" applyProtection="1">
      <alignment horizontal="center"/>
    </xf>
    <xf numFmtId="0" fontId="11" fillId="0" borderId="4" xfId="0" applyFont="1" applyBorder="1" applyAlignment="1" applyProtection="1">
      <alignment horizontal="center" vertical="center" shrinkToFit="1"/>
    </xf>
    <xf numFmtId="0" fontId="11" fillId="0" borderId="5" xfId="0" applyFont="1" applyBorder="1" applyAlignment="1" applyProtection="1">
      <alignment horizontal="center" vertical="center" shrinkToFit="1"/>
    </xf>
    <xf numFmtId="0" fontId="11" fillId="2" borderId="4" xfId="0" applyFont="1" applyFill="1" applyBorder="1" applyAlignment="1" applyProtection="1">
      <alignment horizontal="center" vertical="center" shrinkToFit="1"/>
      <protection locked="0"/>
    </xf>
    <xf numFmtId="0" fontId="10" fillId="0" borderId="21" xfId="0" applyFont="1" applyBorder="1" applyAlignment="1" applyProtection="1">
      <alignment horizontal="center" vertical="center"/>
    </xf>
    <xf numFmtId="0" fontId="10" fillId="0" borderId="12" xfId="0" applyFont="1" applyBorder="1" applyAlignment="1" applyProtection="1">
      <alignment horizontal="center" vertical="center"/>
    </xf>
    <xf numFmtId="0" fontId="11" fillId="2" borderId="61" xfId="0" applyFont="1" applyFill="1" applyBorder="1" applyAlignment="1" applyProtection="1">
      <alignment horizontal="center" vertical="center"/>
      <protection locked="0"/>
    </xf>
    <xf numFmtId="0" fontId="11" fillId="0" borderId="67" xfId="0" applyFont="1" applyBorder="1" applyAlignment="1" applyProtection="1">
      <alignment horizontal="center" vertical="center" shrinkToFit="1"/>
    </xf>
    <xf numFmtId="0" fontId="11" fillId="0" borderId="64" xfId="0" applyFont="1" applyBorder="1" applyAlignment="1" applyProtection="1">
      <alignment horizontal="center" vertical="center" shrinkToFit="1"/>
    </xf>
    <xf numFmtId="0" fontId="11" fillId="0" borderId="70" xfId="0" applyFont="1" applyBorder="1" applyAlignment="1" applyProtection="1">
      <alignment horizontal="center" vertical="center" shrinkToFit="1"/>
    </xf>
    <xf numFmtId="0" fontId="10" fillId="0" borderId="25" xfId="2" applyNumberFormat="1" applyFont="1" applyBorder="1" applyAlignment="1" applyProtection="1">
      <alignment horizontal="left" vertical="center"/>
    </xf>
    <xf numFmtId="0" fontId="10" fillId="0" borderId="51" xfId="2" applyNumberFormat="1" applyFont="1" applyBorder="1" applyAlignment="1" applyProtection="1">
      <alignment horizontal="left" vertical="center"/>
    </xf>
    <xf numFmtId="0" fontId="10" fillId="0" borderId="26" xfId="2" applyNumberFormat="1" applyFont="1" applyBorder="1" applyAlignment="1" applyProtection="1">
      <alignment horizontal="left" vertical="center"/>
    </xf>
    <xf numFmtId="0" fontId="11" fillId="0" borderId="24" xfId="2" applyNumberFormat="1" applyFont="1" applyBorder="1" applyAlignment="1" applyProtection="1">
      <alignment horizontal="center" vertical="center" shrinkToFit="1"/>
    </xf>
    <xf numFmtId="0" fontId="13" fillId="2" borderId="12" xfId="0" applyFont="1" applyFill="1" applyBorder="1" applyAlignment="1" applyProtection="1">
      <alignment horizontal="center" vertical="center" shrinkToFit="1"/>
      <protection locked="0"/>
    </xf>
    <xf numFmtId="0" fontId="13" fillId="2" borderId="22"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8" fillId="0" borderId="41" xfId="2" applyNumberFormat="1" applyFont="1" applyBorder="1" applyAlignment="1" applyProtection="1">
      <alignment horizontal="left" vertical="center" shrinkToFit="1"/>
    </xf>
    <xf numFmtId="0" fontId="8" fillId="0" borderId="42" xfId="2" applyNumberFormat="1" applyFont="1" applyBorder="1" applyAlignment="1" applyProtection="1">
      <alignment horizontal="left" vertical="center" shrinkToFit="1"/>
    </xf>
    <xf numFmtId="0" fontId="8" fillId="0" borderId="40" xfId="2" applyNumberFormat="1" applyFont="1" applyBorder="1" applyAlignment="1" applyProtection="1">
      <alignment horizontal="left" vertical="center" shrinkToFit="1"/>
    </xf>
    <xf numFmtId="0" fontId="8" fillId="0" borderId="47" xfId="2" applyNumberFormat="1" applyFont="1" applyBorder="1" applyAlignment="1" applyProtection="1">
      <alignment horizontal="left" vertical="center" shrinkToFit="1"/>
    </xf>
    <xf numFmtId="0" fontId="8" fillId="0" borderId="0" xfId="2" applyNumberFormat="1" applyFont="1" applyBorder="1" applyAlignment="1" applyProtection="1">
      <alignment horizontal="left" vertical="center" shrinkToFit="1"/>
    </xf>
    <xf numFmtId="0" fontId="8" fillId="0" borderId="45" xfId="2" applyNumberFormat="1" applyFont="1" applyBorder="1" applyAlignment="1" applyProtection="1">
      <alignment horizontal="left" vertical="center" shrinkToFit="1"/>
    </xf>
    <xf numFmtId="0" fontId="23" fillId="0" borderId="24" xfId="2" applyNumberFormat="1" applyFont="1" applyBorder="1" applyAlignment="1" applyProtection="1">
      <alignment horizontal="center" vertical="center"/>
    </xf>
    <xf numFmtId="0" fontId="10" fillId="0" borderId="48" xfId="0" applyNumberFormat="1" applyFont="1" applyBorder="1" applyAlignment="1" applyProtection="1">
      <alignment horizontal="center" vertical="center"/>
    </xf>
    <xf numFmtId="0" fontId="10" fillId="0" borderId="49" xfId="0" applyNumberFormat="1" applyFont="1" applyBorder="1" applyAlignment="1" applyProtection="1">
      <alignment horizontal="center" vertical="center"/>
    </xf>
    <xf numFmtId="0" fontId="10" fillId="0" borderId="50" xfId="0" applyNumberFormat="1" applyFont="1" applyBorder="1" applyAlignment="1" applyProtection="1">
      <alignment horizontal="center" vertical="center"/>
    </xf>
    <xf numFmtId="0" fontId="10" fillId="0" borderId="27" xfId="0" applyNumberFormat="1" applyFont="1" applyBorder="1" applyAlignment="1" applyProtection="1">
      <alignment horizontal="center" vertical="center"/>
    </xf>
    <xf numFmtId="0" fontId="10" fillId="2" borderId="12" xfId="1" applyNumberFormat="1" applyFont="1" applyFill="1" applyBorder="1" applyAlignment="1" applyProtection="1">
      <alignment horizontal="center" vertical="center"/>
      <protection locked="0"/>
    </xf>
    <xf numFmtId="0" fontId="10" fillId="2" borderId="1" xfId="1" applyNumberFormat="1" applyFont="1" applyFill="1" applyBorder="1" applyAlignment="1" applyProtection="1">
      <alignment horizontal="center" vertical="center"/>
      <protection locked="0"/>
    </xf>
    <xf numFmtId="0" fontId="10" fillId="2" borderId="2" xfId="1" applyNumberFormat="1" applyFont="1" applyFill="1" applyBorder="1" applyAlignment="1" applyProtection="1">
      <alignment horizontal="center" vertical="center"/>
      <protection locked="0"/>
    </xf>
    <xf numFmtId="0" fontId="10" fillId="2" borderId="8" xfId="1" applyNumberFormat="1" applyFont="1" applyFill="1" applyBorder="1" applyAlignment="1" applyProtection="1">
      <alignment horizontal="center" vertical="center"/>
      <protection locked="0"/>
    </xf>
    <xf numFmtId="0" fontId="10" fillId="2" borderId="6" xfId="1" applyNumberFormat="1" applyFont="1" applyFill="1" applyBorder="1" applyAlignment="1" applyProtection="1">
      <alignment horizontal="center" vertical="center"/>
      <protection locked="0"/>
    </xf>
    <xf numFmtId="0" fontId="10" fillId="2" borderId="7" xfId="1" applyNumberFormat="1" applyFont="1" applyFill="1" applyBorder="1" applyAlignment="1" applyProtection="1">
      <alignment horizontal="center" vertical="center"/>
      <protection locked="0"/>
    </xf>
    <xf numFmtId="0" fontId="10" fillId="2" borderId="9" xfId="1" applyNumberFormat="1" applyFont="1" applyFill="1" applyBorder="1" applyAlignment="1" applyProtection="1">
      <alignment horizontal="center" vertical="center"/>
      <protection locked="0"/>
    </xf>
    <xf numFmtId="0" fontId="10" fillId="0" borderId="12" xfId="1" applyNumberFormat="1" applyFont="1" applyFill="1" applyBorder="1" applyAlignment="1" applyProtection="1">
      <alignment horizontal="center" vertical="center"/>
    </xf>
    <xf numFmtId="0" fontId="10" fillId="0" borderId="43" xfId="2" applyNumberFormat="1" applyFont="1" applyBorder="1" applyAlignment="1" applyProtection="1">
      <alignment horizontal="left" vertical="center" shrinkToFit="1"/>
    </xf>
    <xf numFmtId="0" fontId="10" fillId="0" borderId="44" xfId="2" applyNumberFormat="1" applyFont="1" applyBorder="1" applyAlignment="1" applyProtection="1">
      <alignment horizontal="left" vertical="center" shrinkToFit="1"/>
    </xf>
    <xf numFmtId="0" fontId="10" fillId="0" borderId="39" xfId="2" applyNumberFormat="1" applyFont="1" applyBorder="1" applyAlignment="1" applyProtection="1">
      <alignment horizontal="left" vertical="center" shrinkToFit="1"/>
    </xf>
    <xf numFmtId="0" fontId="10" fillId="0" borderId="26" xfId="2" applyNumberFormat="1" applyFont="1" applyBorder="1" applyAlignment="1" applyProtection="1">
      <alignment horizontal="center" vertical="center"/>
    </xf>
    <xf numFmtId="0" fontId="11" fillId="0" borderId="61" xfId="0" applyFont="1" applyBorder="1" applyAlignment="1" applyProtection="1">
      <alignment horizontal="center" vertical="center" shrinkToFit="1"/>
    </xf>
    <xf numFmtId="0" fontId="8" fillId="0" borderId="24" xfId="2" applyNumberFormat="1" applyFont="1" applyFill="1" applyBorder="1" applyAlignment="1" applyProtection="1">
      <alignment horizontal="left" vertical="center" shrinkToFit="1"/>
    </xf>
    <xf numFmtId="0" fontId="10" fillId="2" borderId="3" xfId="2" applyNumberFormat="1" applyFont="1" applyFill="1" applyBorder="1" applyAlignment="1" applyProtection="1">
      <alignment horizontal="left" vertical="center"/>
      <protection locked="0"/>
    </xf>
    <xf numFmtId="0" fontId="10" fillId="2" borderId="4" xfId="2" applyNumberFormat="1" applyFont="1" applyFill="1" applyBorder="1" applyAlignment="1" applyProtection="1">
      <alignment horizontal="left" vertical="center"/>
      <protection locked="0"/>
    </xf>
    <xf numFmtId="0" fontId="10" fillId="2" borderId="5" xfId="2" applyNumberFormat="1" applyFont="1" applyFill="1" applyBorder="1" applyAlignment="1" applyProtection="1">
      <alignment horizontal="left" vertical="center"/>
      <protection locked="0"/>
    </xf>
    <xf numFmtId="0" fontId="10" fillId="0" borderId="12" xfId="2" applyNumberFormat="1" applyFont="1" applyBorder="1" applyAlignment="1" applyProtection="1">
      <alignment vertical="center"/>
    </xf>
    <xf numFmtId="0" fontId="10" fillId="0" borderId="24" xfId="2" applyNumberFormat="1" applyFont="1" applyBorder="1" applyAlignment="1" applyProtection="1">
      <alignment vertical="center"/>
    </xf>
    <xf numFmtId="0" fontId="10" fillId="0" borderId="12" xfId="2" applyNumberFormat="1" applyFont="1" applyBorder="1" applyAlignment="1" applyProtection="1">
      <alignment vertical="center"/>
      <protection locked="0"/>
    </xf>
    <xf numFmtId="0" fontId="8" fillId="0" borderId="25" xfId="2" applyNumberFormat="1" applyFont="1" applyBorder="1" applyAlignment="1" applyProtection="1">
      <alignment horizontal="center" vertical="center" shrinkToFit="1"/>
    </xf>
    <xf numFmtId="0" fontId="10" fillId="0" borderId="25" xfId="2" applyNumberFormat="1" applyFont="1" applyBorder="1" applyAlignment="1" applyProtection="1">
      <alignment vertical="center"/>
    </xf>
    <xf numFmtId="0" fontId="10" fillId="2" borderId="12" xfId="2" applyNumberFormat="1" applyFont="1" applyFill="1" applyBorder="1" applyAlignment="1" applyProtection="1">
      <alignment horizontal="center" vertical="center"/>
      <protection locked="0"/>
    </xf>
    <xf numFmtId="0" fontId="10" fillId="0" borderId="26" xfId="2" applyNumberFormat="1" applyFont="1" applyBorder="1" applyAlignment="1" applyProtection="1">
      <alignment vertical="center"/>
    </xf>
    <xf numFmtId="0" fontId="17" fillId="0" borderId="42" xfId="2" applyNumberFormat="1" applyFont="1" applyBorder="1" applyAlignment="1" applyProtection="1">
      <alignment horizontal="center" vertical="center"/>
    </xf>
    <xf numFmtId="0" fontId="17" fillId="0" borderId="40" xfId="2" applyNumberFormat="1" applyFont="1" applyBorder="1" applyAlignment="1" applyProtection="1">
      <alignment horizontal="center" vertical="center"/>
    </xf>
    <xf numFmtId="0" fontId="17" fillId="0" borderId="44" xfId="2" applyNumberFormat="1" applyFont="1" applyBorder="1" applyAlignment="1" applyProtection="1">
      <alignment horizontal="center" vertical="center"/>
    </xf>
    <xf numFmtId="0" fontId="17" fillId="0" borderId="39" xfId="2" applyNumberFormat="1" applyFont="1" applyBorder="1" applyAlignment="1" applyProtection="1">
      <alignment horizontal="center" vertical="center"/>
    </xf>
    <xf numFmtId="0" fontId="20" fillId="0" borderId="41" xfId="2" applyNumberFormat="1" applyFont="1" applyBorder="1" applyAlignment="1" applyProtection="1">
      <alignment horizontal="center" vertical="center"/>
    </xf>
    <xf numFmtId="0" fontId="20" fillId="0" borderId="42" xfId="2" applyNumberFormat="1" applyFont="1" applyBorder="1" applyAlignment="1" applyProtection="1">
      <alignment horizontal="center" vertical="center"/>
    </xf>
    <xf numFmtId="0" fontId="20" fillId="0" borderId="40" xfId="2" applyNumberFormat="1" applyFont="1" applyBorder="1" applyAlignment="1" applyProtection="1">
      <alignment horizontal="center" vertical="center"/>
    </xf>
    <xf numFmtId="0" fontId="20" fillId="0" borderId="43" xfId="2" applyNumberFormat="1" applyFont="1" applyBorder="1" applyAlignment="1" applyProtection="1">
      <alignment horizontal="center" vertical="center"/>
    </xf>
    <xf numFmtId="0" fontId="20" fillId="0" borderId="44" xfId="2" applyNumberFormat="1" applyFont="1" applyBorder="1" applyAlignment="1" applyProtection="1">
      <alignment horizontal="center" vertical="center"/>
    </xf>
    <xf numFmtId="0" fontId="20" fillId="0" borderId="39" xfId="2" applyNumberFormat="1" applyFont="1" applyBorder="1" applyAlignment="1" applyProtection="1">
      <alignment horizontal="center" vertical="center"/>
    </xf>
    <xf numFmtId="0" fontId="11" fillId="2" borderId="61" xfId="0" applyFont="1" applyFill="1" applyBorder="1" applyAlignment="1" applyProtection="1">
      <alignment horizontal="center" vertical="center" shrinkToFit="1"/>
      <protection locked="0"/>
    </xf>
    <xf numFmtId="0" fontId="11" fillId="2" borderId="67" xfId="0" applyFont="1" applyFill="1" applyBorder="1" applyAlignment="1" applyProtection="1">
      <alignment horizontal="center" vertical="center" shrinkToFit="1"/>
      <protection locked="0"/>
    </xf>
    <xf numFmtId="49" fontId="8" fillId="2" borderId="12" xfId="2" applyNumberFormat="1" applyFont="1" applyFill="1" applyBorder="1" applyAlignment="1" applyProtection="1">
      <alignment horizontal="center" vertical="center" shrinkToFit="1"/>
      <protection locked="0"/>
    </xf>
    <xf numFmtId="0" fontId="21" fillId="0" borderId="41" xfId="2" applyNumberFormat="1" applyFont="1" applyBorder="1" applyAlignment="1" applyProtection="1">
      <alignment horizontal="left" vertical="center"/>
    </xf>
    <xf numFmtId="0" fontId="10" fillId="0" borderId="42" xfId="2" applyNumberFormat="1" applyFont="1" applyBorder="1" applyAlignment="1" applyProtection="1">
      <alignment horizontal="left" vertical="center"/>
    </xf>
    <xf numFmtId="0" fontId="10" fillId="0" borderId="40" xfId="2" applyNumberFormat="1" applyFont="1" applyBorder="1" applyAlignment="1" applyProtection="1">
      <alignment horizontal="left" vertical="center"/>
    </xf>
    <xf numFmtId="0" fontId="10" fillId="0" borderId="43" xfId="2" applyNumberFormat="1" applyFont="1" applyBorder="1" applyAlignment="1" applyProtection="1">
      <alignment horizontal="left" vertical="center"/>
    </xf>
    <xf numFmtId="0" fontId="10" fillId="0" borderId="44" xfId="2" applyNumberFormat="1" applyFont="1" applyBorder="1" applyAlignment="1" applyProtection="1">
      <alignment horizontal="left" vertical="center"/>
    </xf>
    <xf numFmtId="0" fontId="10" fillId="0" borderId="39" xfId="2" applyNumberFormat="1" applyFont="1" applyBorder="1" applyAlignment="1" applyProtection="1">
      <alignment horizontal="left" vertical="center"/>
    </xf>
    <xf numFmtId="0" fontId="11" fillId="2" borderId="64" xfId="0" applyFont="1" applyFill="1" applyBorder="1" applyAlignment="1" applyProtection="1">
      <alignment horizontal="center" vertical="center" shrinkToFit="1"/>
      <protection locked="0"/>
    </xf>
    <xf numFmtId="0" fontId="11" fillId="0" borderId="68"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69" xfId="0" applyFont="1" applyBorder="1" applyAlignment="1" applyProtection="1">
      <alignment horizontal="center" vertical="center"/>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9" xfId="0" applyFont="1" applyBorder="1" applyAlignment="1" applyProtection="1">
      <alignment horizontal="center" vertical="center"/>
    </xf>
    <xf numFmtId="0" fontId="19" fillId="2" borderId="67" xfId="0" applyFont="1" applyFill="1" applyBorder="1" applyAlignment="1" applyProtection="1">
      <alignment horizontal="center" vertical="center" shrinkToFit="1"/>
      <protection locked="0"/>
    </xf>
    <xf numFmtId="0" fontId="19" fillId="2" borderId="64" xfId="0" applyFont="1" applyFill="1" applyBorder="1" applyAlignment="1" applyProtection="1">
      <alignment horizontal="center" vertical="center" shrinkToFit="1"/>
      <protection locked="0"/>
    </xf>
    <xf numFmtId="0" fontId="19" fillId="2" borderId="65" xfId="0" applyFont="1" applyFill="1" applyBorder="1" applyAlignment="1" applyProtection="1">
      <alignment horizontal="center" vertical="center" shrinkToFit="1"/>
      <protection locked="0"/>
    </xf>
    <xf numFmtId="0" fontId="10" fillId="0" borderId="60" xfId="0" applyFont="1" applyBorder="1" applyAlignment="1" applyProtection="1">
      <alignment horizontal="center" vertical="center"/>
    </xf>
    <xf numFmtId="0" fontId="10" fillId="0" borderId="61" xfId="0" applyFont="1" applyBorder="1" applyAlignment="1" applyProtection="1">
      <alignment horizontal="center" vertical="center"/>
    </xf>
    <xf numFmtId="0" fontId="13" fillId="2" borderId="61" xfId="0" applyFont="1" applyFill="1" applyBorder="1" applyAlignment="1" applyProtection="1">
      <alignment horizontal="center" vertical="center" shrinkToFit="1"/>
      <protection locked="0"/>
    </xf>
    <xf numFmtId="0" fontId="13" fillId="2" borderId="62" xfId="0" applyFont="1" applyFill="1" applyBorder="1" applyAlignment="1" applyProtection="1">
      <alignment horizontal="center" vertical="center" shrinkToFit="1"/>
      <protection locked="0"/>
    </xf>
    <xf numFmtId="0" fontId="11" fillId="0" borderId="12" xfId="2" applyNumberFormat="1" applyFont="1" applyBorder="1" applyAlignment="1">
      <alignment horizontal="center" vertical="center" shrinkToFit="1"/>
    </xf>
    <xf numFmtId="176" fontId="8" fillId="2" borderId="20" xfId="2" applyNumberFormat="1" applyFont="1" applyFill="1" applyBorder="1" applyAlignment="1" applyProtection="1">
      <alignment horizontal="center" vertical="center" shrinkToFit="1"/>
      <protection hidden="1"/>
    </xf>
    <xf numFmtId="176" fontId="8" fillId="2" borderId="13" xfId="2" applyNumberFormat="1" applyFont="1" applyFill="1" applyBorder="1" applyAlignment="1" applyProtection="1">
      <alignment horizontal="center" vertical="center" shrinkToFit="1"/>
      <protection hidden="1"/>
    </xf>
    <xf numFmtId="176" fontId="8" fillId="2" borderId="19" xfId="2" applyNumberFormat="1" applyFont="1" applyFill="1" applyBorder="1" applyAlignment="1" applyProtection="1">
      <alignment horizontal="center" vertical="center" shrinkToFit="1"/>
      <protection hidden="1"/>
    </xf>
    <xf numFmtId="0" fontId="11" fillId="0" borderId="21" xfId="2" applyNumberFormat="1" applyFont="1" applyBorder="1" applyAlignment="1">
      <alignment horizontal="center" vertical="center" shrinkToFit="1"/>
    </xf>
    <xf numFmtId="0" fontId="11" fillId="0" borderId="22" xfId="2" applyNumberFormat="1" applyFont="1" applyBorder="1" applyAlignment="1">
      <alignment horizontal="center" vertical="center" shrinkToFit="1"/>
    </xf>
    <xf numFmtId="176" fontId="8" fillId="2" borderId="17" xfId="2" applyNumberFormat="1" applyFont="1" applyFill="1" applyBorder="1" applyAlignment="1" applyProtection="1">
      <alignment horizontal="center" vertical="center" shrinkToFit="1"/>
      <protection hidden="1"/>
    </xf>
    <xf numFmtId="0" fontId="10" fillId="0" borderId="54" xfId="2" applyNumberFormat="1" applyFont="1" applyFill="1" applyBorder="1" applyAlignment="1" applyProtection="1">
      <alignment horizontal="center" vertical="center" shrinkToFit="1"/>
    </xf>
    <xf numFmtId="0" fontId="10" fillId="0" borderId="55" xfId="2" applyNumberFormat="1" applyFont="1" applyFill="1" applyBorder="1" applyAlignment="1" applyProtection="1">
      <alignment horizontal="center" vertical="center" shrinkToFit="1"/>
    </xf>
    <xf numFmtId="0" fontId="10" fillId="0" borderId="56" xfId="2" applyNumberFormat="1" applyFont="1" applyFill="1" applyBorder="1" applyAlignment="1" applyProtection="1">
      <alignment horizontal="center" vertical="center" shrinkToFit="1"/>
    </xf>
    <xf numFmtId="176" fontId="8" fillId="2" borderId="18" xfId="2" applyNumberFormat="1" applyFont="1" applyFill="1" applyBorder="1" applyAlignment="1" applyProtection="1">
      <alignment horizontal="center" vertical="center" shrinkToFit="1"/>
      <protection hidden="1"/>
    </xf>
  </cellXfs>
  <cellStyles count="3">
    <cellStyle name="桁区切り" xfId="1" builtinId="6"/>
    <cellStyle name="標準" xfId="0" builtinId="0"/>
    <cellStyle name="標準 2" xfId="2" xr:uid="{9C1ED03A-DAA6-4F39-9E82-131BDD570B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F7A1F-006F-4707-A087-88A11045BE70}">
  <sheetPr codeName="Sheet1">
    <pageSetUpPr fitToPage="1"/>
  </sheetPr>
  <dimension ref="A1:ID191"/>
  <sheetViews>
    <sheetView tabSelected="1" zoomScaleNormal="100" zoomScaleSheetLayoutView="70" workbookViewId="0">
      <selection activeCell="EQ150" sqref="EQ150"/>
    </sheetView>
  </sheetViews>
  <sheetFormatPr defaultColWidth="4.59765625" defaultRowHeight="12" x14ac:dyDescent="0.45"/>
  <cols>
    <col min="1" max="2" width="2.69921875" style="9" customWidth="1"/>
    <col min="3" max="6" width="0.69921875" style="9" customWidth="1"/>
    <col min="7" max="16" width="0.8984375" style="9" customWidth="1"/>
    <col min="17" max="26" width="0.69921875" style="9" customWidth="1"/>
    <col min="27" max="34" width="0.8984375" style="9" customWidth="1"/>
    <col min="35" max="57" width="0.69921875" style="9" customWidth="1"/>
    <col min="58" max="67" width="0.8984375" style="9" customWidth="1"/>
    <col min="68" max="71" width="0.69921875" style="9" customWidth="1"/>
    <col min="72" max="81" width="0.8984375" style="9" customWidth="1"/>
    <col min="82" max="97" width="0.69921875" style="9" customWidth="1"/>
    <col min="98" max="101" width="0.8984375" style="9" customWidth="1"/>
    <col min="102" max="122" width="0.69921875" style="9" customWidth="1"/>
    <col min="123" max="132" width="0.8984375" style="9" customWidth="1"/>
    <col min="133" max="198" width="0.69921875" style="9" customWidth="1"/>
    <col min="199" max="202" width="3" style="110" customWidth="1"/>
    <col min="203" max="216" width="3" style="120" customWidth="1"/>
    <col min="217" max="222" width="5.69921875" style="120" customWidth="1"/>
    <col min="223" max="226" width="5.69921875" style="110" customWidth="1"/>
    <col min="227" max="238" width="4.59765625" style="110"/>
    <col min="239" max="16384" width="4.59765625" style="9"/>
  </cols>
  <sheetData>
    <row r="1" spans="1:208" ht="14.4" customHeight="1" thickBot="1" x14ac:dyDescent="0.5">
      <c r="C1" s="10"/>
      <c r="D1" s="10"/>
      <c r="E1" s="10"/>
      <c r="F1" s="10"/>
      <c r="G1" s="10"/>
      <c r="H1" s="10"/>
      <c r="I1" s="10"/>
      <c r="J1" s="10"/>
      <c r="K1" s="10"/>
      <c r="L1" s="10"/>
      <c r="M1" s="10"/>
      <c r="N1" s="10"/>
      <c r="O1" s="10"/>
      <c r="P1" s="10"/>
      <c r="Q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V1" s="121"/>
      <c r="GW1" s="121"/>
    </row>
    <row r="2" spans="1:208" ht="16.95" customHeight="1" x14ac:dyDescent="0.45">
      <c r="A2" s="11"/>
      <c r="B2" s="12"/>
      <c r="C2" s="200" t="s">
        <v>0</v>
      </c>
      <c r="D2" s="200"/>
      <c r="E2" s="200"/>
      <c r="F2" s="212"/>
      <c r="G2" s="212"/>
      <c r="H2" s="212"/>
      <c r="I2" s="212"/>
      <c r="J2" s="212"/>
      <c r="K2" s="213" t="s">
        <v>1</v>
      </c>
      <c r="L2" s="213"/>
      <c r="M2" s="213"/>
      <c r="N2" s="213"/>
      <c r="O2" s="213"/>
      <c r="P2" s="213"/>
      <c r="Q2" s="213"/>
      <c r="R2" s="13"/>
      <c r="S2" s="14"/>
      <c r="U2" s="14"/>
      <c r="V2" s="201" t="s">
        <v>184</v>
      </c>
      <c r="W2" s="201"/>
      <c r="X2" s="201"/>
      <c r="Y2" s="202" t="s">
        <v>2</v>
      </c>
      <c r="Z2" s="202"/>
      <c r="AA2" s="202"/>
      <c r="AB2" s="202"/>
      <c r="AC2" s="202"/>
      <c r="AD2" s="202"/>
      <c r="AE2" s="202"/>
      <c r="AF2" s="202"/>
      <c r="AG2" s="202"/>
      <c r="AH2" s="202"/>
      <c r="AI2" s="202"/>
      <c r="AJ2" s="202"/>
      <c r="AK2" s="202"/>
      <c r="AL2" s="202"/>
      <c r="AM2" s="202"/>
      <c r="AN2" s="202"/>
      <c r="AO2" s="202"/>
      <c r="AP2" s="202"/>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13"/>
      <c r="BY2" s="15"/>
      <c r="CD2" s="16"/>
      <c r="CE2" s="227" t="s">
        <v>199</v>
      </c>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228"/>
      <c r="DK2" s="228"/>
      <c r="DL2" s="228"/>
      <c r="DM2" s="228"/>
      <c r="DN2" s="228"/>
      <c r="DO2" s="228"/>
      <c r="DP2" s="228"/>
      <c r="DQ2" s="228"/>
      <c r="DR2" s="228"/>
      <c r="DS2" s="228"/>
      <c r="DT2" s="228"/>
      <c r="DU2" s="228"/>
      <c r="DV2" s="228"/>
      <c r="DW2" s="228"/>
      <c r="DX2" s="228"/>
      <c r="DY2" s="228"/>
      <c r="DZ2" s="228"/>
      <c r="EA2" s="228"/>
      <c r="EB2" s="228"/>
      <c r="EC2" s="228"/>
      <c r="ED2" s="228"/>
      <c r="EE2" s="228"/>
      <c r="EF2" s="228"/>
      <c r="EG2" s="228"/>
      <c r="EH2" s="228"/>
      <c r="EI2" s="228"/>
      <c r="EJ2" s="228"/>
      <c r="EK2" s="228"/>
      <c r="EL2" s="228"/>
      <c r="EM2" s="228"/>
      <c r="EN2" s="228"/>
      <c r="EO2" s="228"/>
      <c r="EP2" s="228"/>
      <c r="EQ2" s="228"/>
      <c r="ER2" s="228"/>
      <c r="ES2" s="228"/>
      <c r="ET2" s="228"/>
      <c r="EU2" s="228"/>
      <c r="EV2" s="228"/>
      <c r="EW2" s="228"/>
      <c r="EX2" s="228"/>
      <c r="EY2" s="228"/>
      <c r="EZ2" s="228"/>
      <c r="FA2" s="228"/>
      <c r="FB2" s="228"/>
      <c r="FC2" s="228"/>
      <c r="FD2" s="228"/>
      <c r="FE2" s="228"/>
      <c r="FF2" s="228"/>
      <c r="FG2" s="228"/>
      <c r="FH2" s="228"/>
      <c r="FI2" s="228"/>
      <c r="FJ2" s="228"/>
      <c r="FK2" s="228"/>
      <c r="FL2" s="228"/>
      <c r="FM2" s="228"/>
      <c r="FN2" s="228"/>
      <c r="FO2" s="228"/>
      <c r="FP2" s="228"/>
      <c r="FQ2" s="228"/>
      <c r="FR2" s="228"/>
      <c r="FS2" s="228"/>
      <c r="FT2" s="228"/>
      <c r="FU2" s="228"/>
      <c r="FV2" s="228"/>
      <c r="FW2" s="228"/>
      <c r="FX2" s="228"/>
      <c r="FY2" s="228"/>
      <c r="FZ2" s="228"/>
      <c r="GA2" s="228"/>
      <c r="GB2" s="228"/>
      <c r="GC2" s="228"/>
      <c r="GD2" s="228"/>
      <c r="GE2" s="228"/>
      <c r="GF2" s="228"/>
      <c r="GG2" s="228"/>
      <c r="GH2" s="228"/>
      <c r="GI2" s="228"/>
      <c r="GJ2" s="228"/>
      <c r="GK2" s="228"/>
      <c r="GL2" s="228"/>
      <c r="GM2" s="228"/>
      <c r="GN2" s="228"/>
      <c r="GO2" s="228"/>
      <c r="GP2" s="229"/>
      <c r="GV2" s="121"/>
      <c r="GW2" s="121"/>
    </row>
    <row r="3" spans="1:208" ht="16.95" customHeight="1" x14ac:dyDescent="0.45">
      <c r="A3" s="11"/>
      <c r="B3" s="12"/>
      <c r="C3" s="200"/>
      <c r="D3" s="200"/>
      <c r="E3" s="200"/>
      <c r="F3" s="212"/>
      <c r="G3" s="212"/>
      <c r="H3" s="212"/>
      <c r="I3" s="212"/>
      <c r="J3" s="212"/>
      <c r="K3" s="213"/>
      <c r="L3" s="213"/>
      <c r="M3" s="213"/>
      <c r="N3" s="213"/>
      <c r="O3" s="213"/>
      <c r="P3" s="213"/>
      <c r="Q3" s="213"/>
      <c r="R3" s="13"/>
      <c r="S3" s="14"/>
      <c r="U3" s="14"/>
      <c r="V3" s="201" t="s">
        <v>185</v>
      </c>
      <c r="W3" s="201"/>
      <c r="X3" s="201"/>
      <c r="Y3" s="202" t="s">
        <v>7</v>
      </c>
      <c r="Z3" s="202"/>
      <c r="AA3" s="202"/>
      <c r="AB3" s="202"/>
      <c r="AC3" s="202"/>
      <c r="AD3" s="202"/>
      <c r="AE3" s="202"/>
      <c r="AF3" s="202"/>
      <c r="AG3" s="202"/>
      <c r="AH3" s="202"/>
      <c r="AI3" s="202"/>
      <c r="AJ3" s="202"/>
      <c r="AK3" s="202"/>
      <c r="AL3" s="202"/>
      <c r="AM3" s="202"/>
      <c r="AN3" s="202"/>
      <c r="AO3" s="202"/>
      <c r="AP3" s="202"/>
      <c r="AQ3" s="214"/>
      <c r="AR3" s="214"/>
      <c r="AS3" s="214"/>
      <c r="AT3" s="214"/>
      <c r="AU3" s="214"/>
      <c r="AV3" s="214"/>
      <c r="AW3" s="214"/>
      <c r="AX3" s="214"/>
      <c r="AY3" s="214"/>
      <c r="AZ3" s="200" t="s">
        <v>8</v>
      </c>
      <c r="BA3" s="200"/>
      <c r="BB3" s="200"/>
      <c r="BC3" s="214"/>
      <c r="BD3" s="214"/>
      <c r="BE3" s="214"/>
      <c r="BF3" s="214"/>
      <c r="BG3" s="214"/>
      <c r="BH3" s="214"/>
      <c r="BI3" s="214"/>
      <c r="BJ3" s="214"/>
      <c r="BK3" s="214"/>
      <c r="BL3" s="214"/>
      <c r="BM3" s="214"/>
      <c r="BN3" s="214"/>
      <c r="BO3" s="214"/>
      <c r="BP3" s="214"/>
      <c r="BQ3" s="214"/>
      <c r="BR3" s="214"/>
      <c r="BS3" s="214"/>
      <c r="BT3" s="214"/>
      <c r="BU3" s="214"/>
      <c r="BV3" s="214"/>
      <c r="BW3" s="214"/>
      <c r="BX3" s="13"/>
      <c r="BY3" s="15"/>
      <c r="CD3" s="17"/>
      <c r="CE3" s="334" t="s">
        <v>129</v>
      </c>
      <c r="CF3" s="330"/>
      <c r="CG3" s="330"/>
      <c r="CH3" s="330"/>
      <c r="CI3" s="330" t="s">
        <v>130</v>
      </c>
      <c r="CJ3" s="330"/>
      <c r="CK3" s="330"/>
      <c r="CL3" s="330"/>
      <c r="CM3" s="330" t="s">
        <v>131</v>
      </c>
      <c r="CN3" s="330"/>
      <c r="CO3" s="330"/>
      <c r="CP3" s="330"/>
      <c r="CQ3" s="330" t="s">
        <v>132</v>
      </c>
      <c r="CR3" s="330"/>
      <c r="CS3" s="330"/>
      <c r="CT3" s="330"/>
      <c r="CU3" s="330" t="s">
        <v>133</v>
      </c>
      <c r="CV3" s="330"/>
      <c r="CW3" s="330"/>
      <c r="CX3" s="330"/>
      <c r="CY3" s="330" t="s">
        <v>134</v>
      </c>
      <c r="CZ3" s="330"/>
      <c r="DA3" s="330"/>
      <c r="DB3" s="330"/>
      <c r="DC3" s="330" t="s">
        <v>135</v>
      </c>
      <c r="DD3" s="330"/>
      <c r="DE3" s="330"/>
      <c r="DF3" s="330"/>
      <c r="DG3" s="330" t="s">
        <v>136</v>
      </c>
      <c r="DH3" s="330"/>
      <c r="DI3" s="330"/>
      <c r="DJ3" s="330"/>
      <c r="DK3" s="330" t="s">
        <v>137</v>
      </c>
      <c r="DL3" s="330"/>
      <c r="DM3" s="330"/>
      <c r="DN3" s="330"/>
      <c r="DO3" s="330" t="s">
        <v>138</v>
      </c>
      <c r="DP3" s="330"/>
      <c r="DQ3" s="330"/>
      <c r="DR3" s="330"/>
      <c r="DS3" s="330" t="s">
        <v>139</v>
      </c>
      <c r="DT3" s="330"/>
      <c r="DU3" s="330"/>
      <c r="DV3" s="330"/>
      <c r="DW3" s="330" t="s">
        <v>140</v>
      </c>
      <c r="DX3" s="330"/>
      <c r="DY3" s="330"/>
      <c r="DZ3" s="330"/>
      <c r="EA3" s="330" t="s">
        <v>141</v>
      </c>
      <c r="EB3" s="330"/>
      <c r="EC3" s="330"/>
      <c r="ED3" s="330"/>
      <c r="EE3" s="330" t="s">
        <v>142</v>
      </c>
      <c r="EF3" s="330"/>
      <c r="EG3" s="330"/>
      <c r="EH3" s="330"/>
      <c r="EI3" s="330" t="s">
        <v>143</v>
      </c>
      <c r="EJ3" s="330"/>
      <c r="EK3" s="330"/>
      <c r="EL3" s="330"/>
      <c r="EM3" s="330" t="s">
        <v>144</v>
      </c>
      <c r="EN3" s="330"/>
      <c r="EO3" s="330"/>
      <c r="EP3" s="330"/>
      <c r="EQ3" s="330" t="s">
        <v>145</v>
      </c>
      <c r="ER3" s="330"/>
      <c r="ES3" s="330"/>
      <c r="ET3" s="330"/>
      <c r="EU3" s="330" t="s">
        <v>146</v>
      </c>
      <c r="EV3" s="330"/>
      <c r="EW3" s="330"/>
      <c r="EX3" s="330"/>
      <c r="EY3" s="330" t="s">
        <v>147</v>
      </c>
      <c r="EZ3" s="330"/>
      <c r="FA3" s="330"/>
      <c r="FB3" s="330"/>
      <c r="FC3" s="330" t="s">
        <v>148</v>
      </c>
      <c r="FD3" s="330"/>
      <c r="FE3" s="330"/>
      <c r="FF3" s="330"/>
      <c r="FG3" s="330" t="s">
        <v>149</v>
      </c>
      <c r="FH3" s="330"/>
      <c r="FI3" s="330"/>
      <c r="FJ3" s="330"/>
      <c r="FK3" s="330" t="s">
        <v>150</v>
      </c>
      <c r="FL3" s="330"/>
      <c r="FM3" s="330"/>
      <c r="FN3" s="330"/>
      <c r="FO3" s="330" t="s">
        <v>151</v>
      </c>
      <c r="FP3" s="330"/>
      <c r="FQ3" s="330"/>
      <c r="FR3" s="330"/>
      <c r="FS3" s="330" t="s">
        <v>152</v>
      </c>
      <c r="FT3" s="330"/>
      <c r="FU3" s="330"/>
      <c r="FV3" s="330"/>
      <c r="FW3" s="330" t="s">
        <v>153</v>
      </c>
      <c r="FX3" s="330"/>
      <c r="FY3" s="330"/>
      <c r="FZ3" s="330"/>
      <c r="GA3" s="330" t="s">
        <v>154</v>
      </c>
      <c r="GB3" s="330"/>
      <c r="GC3" s="330"/>
      <c r="GD3" s="330"/>
      <c r="GE3" s="330" t="s">
        <v>155</v>
      </c>
      <c r="GF3" s="330"/>
      <c r="GG3" s="330"/>
      <c r="GH3" s="330"/>
      <c r="GI3" s="330" t="s">
        <v>156</v>
      </c>
      <c r="GJ3" s="330"/>
      <c r="GK3" s="330"/>
      <c r="GL3" s="330"/>
      <c r="GM3" s="330" t="s">
        <v>157</v>
      </c>
      <c r="GN3" s="330"/>
      <c r="GO3" s="330"/>
      <c r="GP3" s="335"/>
      <c r="GV3" s="121" t="str">
        <f>IF(F2="●","","●")</f>
        <v>●</v>
      </c>
      <c r="GW3" s="121" t="str">
        <f>IF(F3="●","","●")</f>
        <v>●</v>
      </c>
      <c r="GZ3" s="120" t="str">
        <f>IF(OR(CE4&gt;=2),CE3,"")</f>
        <v>土</v>
      </c>
    </row>
    <row r="4" spans="1:208" ht="16.95" customHeight="1" thickBot="1" x14ac:dyDescent="0.5">
      <c r="B4" s="18"/>
      <c r="C4" s="19"/>
      <c r="D4" s="19"/>
      <c r="E4" s="19"/>
      <c r="F4" s="19"/>
      <c r="G4" s="19"/>
      <c r="H4" s="19"/>
      <c r="I4" s="19"/>
      <c r="J4" s="19"/>
      <c r="K4" s="19"/>
      <c r="L4" s="19"/>
      <c r="M4" s="19"/>
      <c r="N4" s="19"/>
      <c r="O4" s="19"/>
      <c r="P4" s="19"/>
      <c r="Q4" s="19"/>
      <c r="T4" s="19"/>
      <c r="U4" s="19"/>
      <c r="V4" s="20" t="s">
        <v>186</v>
      </c>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N4" s="21"/>
      <c r="BO4" s="22"/>
      <c r="BP4" s="20"/>
      <c r="BQ4" s="23"/>
      <c r="BR4" s="23"/>
      <c r="BS4" s="23"/>
      <c r="BT4" s="23"/>
      <c r="BU4" s="23"/>
      <c r="BV4" s="23"/>
      <c r="BW4" s="23"/>
      <c r="BX4" s="23"/>
      <c r="BY4" s="23"/>
      <c r="BZ4" s="23"/>
      <c r="CA4" s="23"/>
      <c r="CB4" s="23"/>
      <c r="CC4" s="24"/>
      <c r="CD4" s="25"/>
      <c r="CE4" s="336" t="str">
        <f>IF(AA90="",GV47,GV126)</f>
        <v/>
      </c>
      <c r="CF4" s="332"/>
      <c r="CG4" s="332"/>
      <c r="CH4" s="333"/>
      <c r="CI4" s="331" t="str">
        <f>IF(AA90="",GV48,GV127)</f>
        <v/>
      </c>
      <c r="CJ4" s="332"/>
      <c r="CK4" s="332"/>
      <c r="CL4" s="333"/>
      <c r="CM4" s="331" t="str">
        <f>IF(AA90="",GV49,GV128)</f>
        <v/>
      </c>
      <c r="CN4" s="332"/>
      <c r="CO4" s="332"/>
      <c r="CP4" s="333"/>
      <c r="CQ4" s="331" t="str">
        <f>IF(AA90="",GV50,GV129)</f>
        <v/>
      </c>
      <c r="CR4" s="332"/>
      <c r="CS4" s="332"/>
      <c r="CT4" s="333"/>
      <c r="CU4" s="331" t="str">
        <f>IF(AA90="",GV51,GV130)</f>
        <v/>
      </c>
      <c r="CV4" s="332"/>
      <c r="CW4" s="332"/>
      <c r="CX4" s="333"/>
      <c r="CY4" s="331" t="str">
        <f>IF(AA90="",GV52,GV131)</f>
        <v/>
      </c>
      <c r="CZ4" s="332"/>
      <c r="DA4" s="332"/>
      <c r="DB4" s="333"/>
      <c r="DC4" s="331" t="str">
        <f>IF(AA90="",GV53,GV132)</f>
        <v/>
      </c>
      <c r="DD4" s="332"/>
      <c r="DE4" s="332"/>
      <c r="DF4" s="333"/>
      <c r="DG4" s="331" t="str">
        <f>IF(AA90="",GV54,GV133)</f>
        <v/>
      </c>
      <c r="DH4" s="332"/>
      <c r="DI4" s="332"/>
      <c r="DJ4" s="333"/>
      <c r="DK4" s="331" t="str">
        <f>IF(AA90="",GV55,GV134)</f>
        <v/>
      </c>
      <c r="DL4" s="332"/>
      <c r="DM4" s="332"/>
      <c r="DN4" s="333"/>
      <c r="DO4" s="331" t="str">
        <f>IF(AA90="",GV56,GV135)</f>
        <v/>
      </c>
      <c r="DP4" s="332"/>
      <c r="DQ4" s="332"/>
      <c r="DR4" s="333"/>
      <c r="DS4" s="331" t="str">
        <f>IF(AA90="",GV57,GV136)</f>
        <v/>
      </c>
      <c r="DT4" s="332"/>
      <c r="DU4" s="332"/>
      <c r="DV4" s="333"/>
      <c r="DW4" s="331" t="str">
        <f>IF(AA90="",GV58,GV137)</f>
        <v/>
      </c>
      <c r="DX4" s="332"/>
      <c r="DY4" s="332"/>
      <c r="DZ4" s="333"/>
      <c r="EA4" s="331" t="str">
        <f>IF(AA90="",GV59,GV138)</f>
        <v/>
      </c>
      <c r="EB4" s="332"/>
      <c r="EC4" s="332"/>
      <c r="ED4" s="333"/>
      <c r="EE4" s="331" t="str">
        <f>IF(AA90="",GV60,GV139)</f>
        <v/>
      </c>
      <c r="EF4" s="332"/>
      <c r="EG4" s="332"/>
      <c r="EH4" s="333"/>
      <c r="EI4" s="331" t="str">
        <f>IF(AA90="",GV61,GV140)</f>
        <v/>
      </c>
      <c r="EJ4" s="332"/>
      <c r="EK4" s="332"/>
      <c r="EL4" s="333"/>
      <c r="EM4" s="331" t="str">
        <f>IF(AA90="",GX47,GX126)</f>
        <v/>
      </c>
      <c r="EN4" s="332"/>
      <c r="EO4" s="332"/>
      <c r="EP4" s="333"/>
      <c r="EQ4" s="331" t="str">
        <f>IF(AA90="",GX48,GX127)</f>
        <v/>
      </c>
      <c r="ER4" s="332"/>
      <c r="ES4" s="332"/>
      <c r="ET4" s="333"/>
      <c r="EU4" s="331" t="str">
        <f>IF(AA90="",GX49,GX128)</f>
        <v/>
      </c>
      <c r="EV4" s="332"/>
      <c r="EW4" s="332"/>
      <c r="EX4" s="333"/>
      <c r="EY4" s="331" t="str">
        <f>IF(AA90="",GX50,GX129)</f>
        <v/>
      </c>
      <c r="EZ4" s="332"/>
      <c r="FA4" s="332"/>
      <c r="FB4" s="333"/>
      <c r="FC4" s="331" t="str">
        <f>IF(AA90="",GX51,GX130)</f>
        <v/>
      </c>
      <c r="FD4" s="332"/>
      <c r="FE4" s="332"/>
      <c r="FF4" s="333"/>
      <c r="FG4" s="331" t="str">
        <f>IF(AA90="",GX52,GX131)</f>
        <v/>
      </c>
      <c r="FH4" s="332"/>
      <c r="FI4" s="332"/>
      <c r="FJ4" s="333"/>
      <c r="FK4" s="331" t="str">
        <f>IF(AA90="",GX53,GX132)</f>
        <v/>
      </c>
      <c r="FL4" s="332"/>
      <c r="FM4" s="332"/>
      <c r="FN4" s="333"/>
      <c r="FO4" s="331" t="str">
        <f>IF(AA90="",GX54,GX133)</f>
        <v/>
      </c>
      <c r="FP4" s="332"/>
      <c r="FQ4" s="332"/>
      <c r="FR4" s="333"/>
      <c r="FS4" s="331" t="str">
        <f>IF(AA90="",GX55,GX134)</f>
        <v/>
      </c>
      <c r="FT4" s="332"/>
      <c r="FU4" s="332"/>
      <c r="FV4" s="333"/>
      <c r="FW4" s="331" t="str">
        <f>IF(AA90="",GX56,GX135)</f>
        <v/>
      </c>
      <c r="FX4" s="332"/>
      <c r="FY4" s="332"/>
      <c r="FZ4" s="333"/>
      <c r="GA4" s="331" t="str">
        <f>IF(AA90="",GX57,GX136)</f>
        <v/>
      </c>
      <c r="GB4" s="332"/>
      <c r="GC4" s="332"/>
      <c r="GD4" s="333"/>
      <c r="GE4" s="331" t="str">
        <f>IF(AA90="",GX58,GX137)</f>
        <v/>
      </c>
      <c r="GF4" s="332"/>
      <c r="GG4" s="332"/>
      <c r="GH4" s="333"/>
      <c r="GI4" s="331" t="str">
        <f>IF(AA90="",GX59,GX138)</f>
        <v/>
      </c>
      <c r="GJ4" s="332"/>
      <c r="GK4" s="332"/>
      <c r="GL4" s="333"/>
      <c r="GM4" s="331" t="str">
        <f>IF(AA90="",GX60,GX139)</f>
        <v/>
      </c>
      <c r="GN4" s="332"/>
      <c r="GO4" s="332"/>
      <c r="GP4" s="340"/>
      <c r="GQ4" s="111"/>
      <c r="GR4" s="111"/>
      <c r="GZ4" s="120" t="str">
        <f>IF(OR(CI4&gt;=2),CI3,"")</f>
        <v>建</v>
      </c>
    </row>
    <row r="5" spans="1:208" x14ac:dyDescent="0.45">
      <c r="B5" s="18"/>
      <c r="C5" s="11"/>
      <c r="CA5" s="18"/>
      <c r="CB5" s="18"/>
      <c r="CC5" s="18"/>
      <c r="CD5" s="18"/>
      <c r="CE5" s="337" t="s">
        <v>179</v>
      </c>
      <c r="CF5" s="338"/>
      <c r="CG5" s="338"/>
      <c r="CH5" s="338"/>
      <c r="CI5" s="338"/>
      <c r="CJ5" s="338"/>
      <c r="CK5" s="338"/>
      <c r="CL5" s="338"/>
      <c r="CM5" s="338"/>
      <c r="CN5" s="338"/>
      <c r="CO5" s="338"/>
      <c r="CP5" s="338"/>
      <c r="CQ5" s="338"/>
      <c r="CR5" s="338"/>
      <c r="CS5" s="338"/>
      <c r="CT5" s="338"/>
      <c r="CU5" s="338"/>
      <c r="CV5" s="338"/>
      <c r="CW5" s="338"/>
      <c r="CX5" s="338"/>
      <c r="CY5" s="338"/>
      <c r="CZ5" s="338"/>
      <c r="DA5" s="338"/>
      <c r="DB5" s="338"/>
      <c r="DC5" s="338"/>
      <c r="DD5" s="338"/>
      <c r="DE5" s="338"/>
      <c r="DF5" s="338"/>
      <c r="DG5" s="338"/>
      <c r="DH5" s="338"/>
      <c r="DI5" s="338"/>
      <c r="DJ5" s="338"/>
      <c r="DK5" s="338"/>
      <c r="DL5" s="338"/>
      <c r="DM5" s="338"/>
      <c r="DN5" s="338"/>
      <c r="DO5" s="338"/>
      <c r="DP5" s="338"/>
      <c r="DQ5" s="338"/>
      <c r="DR5" s="338"/>
      <c r="DS5" s="338"/>
      <c r="DT5" s="338"/>
      <c r="DU5" s="338"/>
      <c r="DV5" s="338"/>
      <c r="DW5" s="338"/>
      <c r="DX5" s="338"/>
      <c r="DY5" s="338"/>
      <c r="DZ5" s="338"/>
      <c r="EA5" s="338"/>
      <c r="EB5" s="338"/>
      <c r="EC5" s="338"/>
      <c r="ED5" s="338"/>
      <c r="EE5" s="338"/>
      <c r="EF5" s="338"/>
      <c r="EG5" s="338"/>
      <c r="EH5" s="338"/>
      <c r="EI5" s="338"/>
      <c r="EJ5" s="338"/>
      <c r="EK5" s="338"/>
      <c r="EL5" s="338"/>
      <c r="EM5" s="338"/>
      <c r="EN5" s="338"/>
      <c r="EO5" s="338"/>
      <c r="EP5" s="338"/>
      <c r="EQ5" s="338"/>
      <c r="ER5" s="338"/>
      <c r="ES5" s="338"/>
      <c r="ET5" s="338"/>
      <c r="EU5" s="338"/>
      <c r="EV5" s="338"/>
      <c r="EW5" s="338"/>
      <c r="EX5" s="338"/>
      <c r="EY5" s="338"/>
      <c r="EZ5" s="338"/>
      <c r="FA5" s="338"/>
      <c r="FB5" s="338"/>
      <c r="FC5" s="338"/>
      <c r="FD5" s="338"/>
      <c r="FE5" s="338"/>
      <c r="FF5" s="338"/>
      <c r="FG5" s="338"/>
      <c r="FH5" s="338"/>
      <c r="FI5" s="338"/>
      <c r="FJ5" s="338"/>
      <c r="FK5" s="338"/>
      <c r="FL5" s="338"/>
      <c r="FM5" s="338"/>
      <c r="FN5" s="338"/>
      <c r="FO5" s="338"/>
      <c r="FP5" s="338"/>
      <c r="FQ5" s="338"/>
      <c r="FR5" s="338"/>
      <c r="FS5" s="338"/>
      <c r="FT5" s="338"/>
      <c r="FU5" s="338"/>
      <c r="FV5" s="338"/>
      <c r="FW5" s="338"/>
      <c r="FX5" s="338"/>
      <c r="FY5" s="338"/>
      <c r="FZ5" s="338"/>
      <c r="GA5" s="338"/>
      <c r="GB5" s="338"/>
      <c r="GC5" s="338"/>
      <c r="GD5" s="338"/>
      <c r="GE5" s="338"/>
      <c r="GF5" s="338"/>
      <c r="GG5" s="338"/>
      <c r="GH5" s="338"/>
      <c r="GI5" s="338"/>
      <c r="GJ5" s="338"/>
      <c r="GK5" s="338"/>
      <c r="GL5" s="338"/>
      <c r="GM5" s="338"/>
      <c r="GN5" s="338"/>
      <c r="GO5" s="338"/>
      <c r="GP5" s="339"/>
      <c r="GQ5" s="112"/>
      <c r="GZ5" s="120" t="str">
        <f>IF(OR(CM4&gt;=2),CM3,"")</f>
        <v>大</v>
      </c>
    </row>
    <row r="6" spans="1:208" ht="18" customHeight="1" x14ac:dyDescent="0.45">
      <c r="B6" s="18"/>
      <c r="C6" s="26"/>
      <c r="CA6" s="18"/>
      <c r="CB6" s="18"/>
      <c r="CC6" s="18"/>
      <c r="CD6" s="18"/>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112"/>
      <c r="GZ6" s="120" t="str">
        <f>IF(OR(CQ4&gt;=2),CQ3,"")</f>
        <v>左</v>
      </c>
    </row>
    <row r="7" spans="1:208" ht="16.95" customHeight="1" x14ac:dyDescent="0.45">
      <c r="B7" s="28"/>
      <c r="C7" s="3"/>
      <c r="D7" s="3" t="s">
        <v>175</v>
      </c>
      <c r="E7" s="3"/>
      <c r="F7" s="3"/>
      <c r="G7" s="3"/>
      <c r="H7" s="3"/>
      <c r="I7" s="3"/>
      <c r="J7" s="3"/>
      <c r="K7" s="3"/>
      <c r="L7" s="3"/>
      <c r="M7" s="3"/>
      <c r="N7" s="3"/>
      <c r="O7" s="3"/>
      <c r="P7" s="3"/>
      <c r="Q7" s="3"/>
      <c r="R7" s="3"/>
      <c r="S7" s="3"/>
      <c r="T7" s="3"/>
      <c r="U7" s="3"/>
      <c r="V7" s="3"/>
      <c r="W7" s="3"/>
      <c r="X7" s="29"/>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Z7" s="120" t="str">
        <f>IF(OR(CU4&gt;=2),CU3,"")</f>
        <v>と</v>
      </c>
    </row>
    <row r="8" spans="1:208" ht="16.95" customHeight="1" x14ac:dyDescent="0.45">
      <c r="B8" s="28"/>
      <c r="C8" s="3"/>
      <c r="D8" s="3" t="s">
        <v>10</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GZ8" s="120" t="str">
        <f>IF(OR(CY4&gt;=2),CY3,"")</f>
        <v>石</v>
      </c>
    </row>
    <row r="9" spans="1:208" ht="5.7" customHeight="1" x14ac:dyDescent="0.45">
      <c r="B9" s="18"/>
      <c r="N9" s="10"/>
      <c r="O9" s="10"/>
      <c r="P9" s="10"/>
      <c r="Q9" s="10"/>
      <c r="R9" s="10"/>
      <c r="GZ9" s="120" t="str">
        <f>IF(OR(DC4&gt;=2),DC3,"")</f>
        <v>屋</v>
      </c>
    </row>
    <row r="10" spans="1:208" ht="16.95" customHeight="1" x14ac:dyDescent="0.45">
      <c r="B10" s="18"/>
      <c r="E10" s="3"/>
      <c r="F10" s="146" t="s">
        <v>11</v>
      </c>
      <c r="G10" s="146"/>
      <c r="H10" s="146"/>
      <c r="I10" s="146"/>
      <c r="J10" s="146"/>
      <c r="K10" s="146"/>
      <c r="L10" s="146"/>
      <c r="M10" s="147"/>
      <c r="N10" s="209"/>
      <c r="O10" s="210"/>
      <c r="P10" s="210"/>
      <c r="Q10" s="210"/>
      <c r="R10" s="211"/>
      <c r="S10" s="145" t="s">
        <v>3</v>
      </c>
      <c r="T10" s="146"/>
      <c r="U10" s="146"/>
      <c r="V10" s="146"/>
      <c r="W10" s="209"/>
      <c r="X10" s="210"/>
      <c r="Y10" s="210"/>
      <c r="Z10" s="210"/>
      <c r="AA10" s="211"/>
      <c r="AB10" s="146" t="s">
        <v>4</v>
      </c>
      <c r="AC10" s="146"/>
      <c r="AD10" s="146"/>
      <c r="AE10" s="146"/>
      <c r="AF10" s="146"/>
      <c r="AG10" s="209"/>
      <c r="AH10" s="210"/>
      <c r="AI10" s="210"/>
      <c r="AJ10" s="210"/>
      <c r="AK10" s="211"/>
      <c r="AL10" s="146" t="s">
        <v>5</v>
      </c>
      <c r="AM10" s="146"/>
      <c r="AN10" s="146"/>
      <c r="AO10" s="146"/>
      <c r="AP10" s="146"/>
      <c r="GP10" s="9" t="str">
        <f>IF(N10&lt;&gt;"",GO10,"")</f>
        <v/>
      </c>
      <c r="GV10" s="120" t="str">
        <f>CONCATENATE("令和",N10,"年",W10,"月",AG10,"日")</f>
        <v>令和年月日</v>
      </c>
      <c r="GW10" s="120" t="str">
        <f>IF(N10&lt;&gt;"",GV10,"")</f>
        <v/>
      </c>
      <c r="GZ10" s="120" t="str">
        <f>IF(OR(DG4&gt;=2),DG3,"")</f>
        <v>電</v>
      </c>
    </row>
    <row r="11" spans="1:208" ht="9" customHeight="1" x14ac:dyDescent="0.45">
      <c r="B11" s="18"/>
      <c r="N11" s="19"/>
      <c r="O11" s="19"/>
      <c r="P11" s="19"/>
      <c r="Q11" s="19"/>
      <c r="R11" s="19"/>
      <c r="GZ11" s="120" t="str">
        <f>IF(OR(DK4&gt;=2),DK3,"")</f>
        <v>管</v>
      </c>
    </row>
    <row r="12" spans="1:208" ht="15" customHeight="1" x14ac:dyDescent="0.45">
      <c r="B12" s="18"/>
      <c r="R12" s="146" t="s">
        <v>200</v>
      </c>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46"/>
      <c r="AU12" s="147" t="s">
        <v>174</v>
      </c>
      <c r="AV12" s="169"/>
      <c r="AW12" s="169"/>
      <c r="AX12" s="145"/>
      <c r="DN12" s="31"/>
      <c r="DO12" s="32"/>
      <c r="DP12" s="32"/>
      <c r="DQ12" s="32"/>
      <c r="DR12" s="31"/>
      <c r="DS12" s="32"/>
      <c r="DT12" s="32"/>
      <c r="DU12" s="32"/>
      <c r="DV12" s="33"/>
      <c r="GZ12" s="120" t="str">
        <f>IF(OR(DO4&gt;=2),DO3,"")</f>
        <v>タ</v>
      </c>
    </row>
    <row r="13" spans="1:208" ht="13.2" customHeight="1" x14ac:dyDescent="0.2">
      <c r="B13" s="18"/>
      <c r="C13" s="10"/>
      <c r="D13" s="10"/>
      <c r="E13" s="10"/>
      <c r="AA13" s="10"/>
      <c r="AB13" s="10"/>
      <c r="AC13" s="10"/>
      <c r="AD13" s="10"/>
      <c r="AE13" s="10"/>
      <c r="AF13" s="10"/>
      <c r="AG13" s="10"/>
      <c r="AH13" s="10"/>
      <c r="AI13" s="10"/>
      <c r="AJ13" s="34"/>
      <c r="AL13" s="35"/>
      <c r="AN13" s="10"/>
      <c r="AO13" s="10"/>
      <c r="AP13" s="10"/>
      <c r="AQ13" s="10"/>
      <c r="AR13" s="10"/>
      <c r="AS13" s="10"/>
      <c r="AT13" s="10"/>
      <c r="AU13" s="10"/>
      <c r="AV13" s="10"/>
      <c r="AW13" s="10"/>
      <c r="AX13" s="10"/>
      <c r="AY13" s="10"/>
      <c r="GZ13" s="120" t="str">
        <f>IF(OR(DS4&gt;=2),DS3,"")</f>
        <v>鋼</v>
      </c>
    </row>
    <row r="14" spans="1:208" ht="12.45" customHeight="1" x14ac:dyDescent="0.15">
      <c r="A14" s="11"/>
      <c r="B14" s="12"/>
      <c r="C14" s="199" t="s">
        <v>183</v>
      </c>
      <c r="D14" s="199"/>
      <c r="E14" s="199"/>
      <c r="F14" s="36"/>
      <c r="G14" s="150" t="s">
        <v>13</v>
      </c>
      <c r="H14" s="150"/>
      <c r="I14" s="150"/>
      <c r="J14" s="150"/>
      <c r="K14" s="150"/>
      <c r="L14" s="150"/>
      <c r="M14" s="150"/>
      <c r="N14" s="150"/>
      <c r="O14" s="150"/>
      <c r="P14" s="150"/>
      <c r="Q14" s="150"/>
      <c r="R14" s="150"/>
      <c r="S14" s="150"/>
      <c r="T14" s="150"/>
      <c r="U14" s="150"/>
      <c r="V14" s="150"/>
      <c r="W14" s="150"/>
      <c r="Z14" s="11"/>
      <c r="AA14" s="203"/>
      <c r="AB14" s="204"/>
      <c r="AC14" s="204"/>
      <c r="AD14" s="204"/>
      <c r="AE14" s="204"/>
      <c r="AF14" s="204"/>
      <c r="AG14" s="204"/>
      <c r="AH14" s="204"/>
      <c r="AI14" s="205"/>
      <c r="AJ14" s="145" t="s">
        <v>32</v>
      </c>
      <c r="AK14" s="179"/>
      <c r="AL14" s="179"/>
      <c r="AM14" s="180"/>
      <c r="AN14" s="203"/>
      <c r="AO14" s="204"/>
      <c r="AP14" s="204"/>
      <c r="AQ14" s="204"/>
      <c r="AR14" s="204"/>
      <c r="AS14" s="204"/>
      <c r="AT14" s="204"/>
      <c r="AU14" s="204"/>
      <c r="AV14" s="204"/>
      <c r="AW14" s="204"/>
      <c r="AX14" s="204"/>
      <c r="AY14" s="205"/>
      <c r="AZ14" s="37"/>
      <c r="GZ14" s="120" t="str">
        <f>IF(OR(DW4&gt;=2),DW3,"")</f>
        <v>筋</v>
      </c>
    </row>
    <row r="15" spans="1:208" ht="12.45" customHeight="1" x14ac:dyDescent="0.15">
      <c r="A15" s="11"/>
      <c r="B15" s="12"/>
      <c r="C15" s="199"/>
      <c r="D15" s="199"/>
      <c r="E15" s="199"/>
      <c r="F15" s="36"/>
      <c r="G15" s="150"/>
      <c r="H15" s="150"/>
      <c r="I15" s="150"/>
      <c r="J15" s="150"/>
      <c r="K15" s="150"/>
      <c r="L15" s="150"/>
      <c r="M15" s="150"/>
      <c r="N15" s="150"/>
      <c r="O15" s="150"/>
      <c r="P15" s="150"/>
      <c r="Q15" s="150"/>
      <c r="R15" s="150"/>
      <c r="S15" s="150"/>
      <c r="T15" s="150"/>
      <c r="U15" s="150"/>
      <c r="V15" s="150"/>
      <c r="W15" s="150"/>
      <c r="Z15" s="11"/>
      <c r="AA15" s="206"/>
      <c r="AB15" s="207"/>
      <c r="AC15" s="207"/>
      <c r="AD15" s="207"/>
      <c r="AE15" s="207"/>
      <c r="AF15" s="207"/>
      <c r="AG15" s="207"/>
      <c r="AH15" s="207"/>
      <c r="AI15" s="208"/>
      <c r="AJ15" s="181"/>
      <c r="AK15" s="179"/>
      <c r="AL15" s="179"/>
      <c r="AM15" s="180"/>
      <c r="AN15" s="206"/>
      <c r="AO15" s="207"/>
      <c r="AP15" s="207"/>
      <c r="AQ15" s="207"/>
      <c r="AR15" s="207"/>
      <c r="AS15" s="207"/>
      <c r="AT15" s="207"/>
      <c r="AU15" s="207"/>
      <c r="AV15" s="207"/>
      <c r="AW15" s="207"/>
      <c r="AX15" s="207"/>
      <c r="AY15" s="208"/>
      <c r="AZ15" s="37"/>
      <c r="GV15" s="120" t="str">
        <f>CONCATENATE(AA14,"-",AN14)</f>
        <v>-</v>
      </c>
      <c r="GW15" s="120" t="str">
        <f>IF(AA14&lt;&gt;"",GV15,"")</f>
        <v/>
      </c>
      <c r="GZ15" s="120" t="str">
        <f>IF(OR(EA4&gt;=2),EA3,"")</f>
        <v>舗</v>
      </c>
    </row>
    <row r="16" spans="1:208" ht="6.45" customHeight="1" x14ac:dyDescent="0.45">
      <c r="B16" s="18"/>
      <c r="C16" s="38"/>
      <c r="D16" s="38"/>
      <c r="E16" s="39"/>
      <c r="F16" s="40"/>
      <c r="G16" s="40"/>
      <c r="H16" s="40"/>
      <c r="I16" s="40"/>
      <c r="J16" s="40"/>
      <c r="K16" s="40"/>
      <c r="L16" s="40"/>
      <c r="M16" s="40"/>
      <c r="N16" s="40"/>
      <c r="O16" s="40"/>
      <c r="P16" s="40"/>
      <c r="Q16" s="40"/>
      <c r="R16" s="40"/>
      <c r="S16" s="40"/>
      <c r="T16" s="40"/>
      <c r="U16" s="40"/>
      <c r="V16" s="40"/>
      <c r="W16" s="40"/>
      <c r="AA16" s="19"/>
      <c r="AB16" s="19"/>
      <c r="AC16" s="19"/>
      <c r="AD16" s="19"/>
      <c r="AE16" s="19"/>
      <c r="AF16" s="19"/>
      <c r="AG16" s="19"/>
      <c r="AH16" s="19"/>
      <c r="AI16" s="19"/>
      <c r="AN16" s="19"/>
      <c r="AO16" s="19"/>
      <c r="AP16" s="19"/>
      <c r="AQ16" s="19"/>
      <c r="AR16" s="19"/>
      <c r="AS16" s="19"/>
      <c r="AT16" s="19"/>
      <c r="AU16" s="19"/>
      <c r="AV16" s="19"/>
      <c r="AW16" s="19"/>
      <c r="AX16" s="19"/>
      <c r="AY16" s="19"/>
      <c r="GZ16" s="120" t="str">
        <f>IF(OR(EE4&gt;=2),EE3,"")</f>
        <v>しゅ</v>
      </c>
    </row>
    <row r="17" spans="1:238" ht="12" customHeight="1" x14ac:dyDescent="0.15">
      <c r="B17" s="18"/>
      <c r="C17" s="41"/>
      <c r="D17" s="41"/>
      <c r="E17" s="42"/>
      <c r="F17" s="43"/>
      <c r="G17" s="40"/>
      <c r="H17" s="43"/>
      <c r="I17" s="40"/>
      <c r="J17" s="43"/>
      <c r="K17" s="40"/>
      <c r="L17" s="43"/>
      <c r="M17" s="40"/>
      <c r="N17" s="43"/>
      <c r="O17" s="40"/>
      <c r="P17" s="40"/>
      <c r="Q17" s="40"/>
      <c r="R17" s="40"/>
      <c r="S17" s="40"/>
      <c r="T17" s="40"/>
      <c r="U17" s="40"/>
      <c r="V17" s="40"/>
      <c r="W17" s="40"/>
      <c r="AA17" s="131" t="s">
        <v>14</v>
      </c>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2" t="s">
        <v>15</v>
      </c>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4"/>
      <c r="CA17" s="132" t="s">
        <v>16</v>
      </c>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c r="DD17" s="133"/>
      <c r="DE17" s="133"/>
      <c r="DF17" s="133"/>
      <c r="DG17" s="133"/>
      <c r="DH17" s="133"/>
      <c r="DI17" s="133"/>
      <c r="DJ17" s="133"/>
      <c r="DK17" s="133"/>
      <c r="DL17" s="133"/>
      <c r="DM17" s="133"/>
      <c r="DN17" s="133"/>
      <c r="DO17" s="133"/>
      <c r="DP17" s="133"/>
      <c r="DQ17" s="133"/>
      <c r="DR17" s="133"/>
      <c r="DS17" s="133"/>
      <c r="DT17" s="133"/>
      <c r="DU17" s="133"/>
      <c r="DV17" s="133"/>
      <c r="DW17" s="133"/>
      <c r="DX17" s="133"/>
      <c r="DY17" s="133"/>
      <c r="DZ17" s="133"/>
      <c r="EA17" s="133"/>
      <c r="EB17" s="133"/>
      <c r="EC17" s="133"/>
      <c r="ED17" s="133"/>
      <c r="EE17" s="133"/>
      <c r="EF17" s="133"/>
      <c r="EG17" s="133"/>
      <c r="EH17" s="133"/>
      <c r="EI17" s="133"/>
      <c r="EJ17" s="133"/>
      <c r="EK17" s="133"/>
      <c r="EL17" s="133"/>
      <c r="EM17" s="133"/>
      <c r="EN17" s="133"/>
      <c r="EO17" s="133"/>
      <c r="EP17" s="133"/>
      <c r="EQ17" s="133"/>
      <c r="ER17" s="133"/>
      <c r="ES17" s="133"/>
      <c r="ET17" s="133"/>
      <c r="EU17" s="133"/>
      <c r="EV17" s="133"/>
      <c r="EW17" s="133"/>
      <c r="EX17" s="133"/>
      <c r="EY17" s="133"/>
      <c r="EZ17" s="133"/>
      <c r="FA17" s="133"/>
      <c r="FB17" s="133"/>
      <c r="FC17" s="133"/>
      <c r="FD17" s="133"/>
      <c r="FE17" s="133"/>
      <c r="FF17" s="133"/>
      <c r="FG17" s="133"/>
      <c r="FH17" s="133"/>
      <c r="FI17" s="133"/>
      <c r="FJ17" s="133"/>
      <c r="FK17" s="133"/>
      <c r="FL17" s="133"/>
      <c r="FM17" s="133"/>
      <c r="FN17" s="133"/>
      <c r="FO17" s="133"/>
      <c r="FP17" s="133"/>
      <c r="FQ17" s="133"/>
      <c r="FR17" s="133"/>
      <c r="FS17" s="133"/>
      <c r="FT17" s="133"/>
      <c r="FU17" s="133"/>
      <c r="FV17" s="133"/>
      <c r="FW17" s="133"/>
      <c r="FX17" s="133"/>
      <c r="FY17" s="133"/>
      <c r="FZ17" s="133"/>
      <c r="GA17" s="133"/>
      <c r="GB17" s="133"/>
      <c r="GC17" s="133"/>
      <c r="GD17" s="133"/>
      <c r="GE17" s="134"/>
      <c r="GZ17" s="120" t="str">
        <f>IF(OR(EI4&gt;=2),EI3,"")</f>
        <v>板</v>
      </c>
    </row>
    <row r="18" spans="1:238" ht="12.45" customHeight="1" x14ac:dyDescent="0.15">
      <c r="A18" s="11"/>
      <c r="B18" s="12"/>
      <c r="C18" s="199" t="s">
        <v>6</v>
      </c>
      <c r="D18" s="199"/>
      <c r="E18" s="199"/>
      <c r="F18" s="36"/>
      <c r="G18" s="150" t="s">
        <v>18</v>
      </c>
      <c r="H18" s="150"/>
      <c r="I18" s="150"/>
      <c r="J18" s="150"/>
      <c r="K18" s="150"/>
      <c r="L18" s="150"/>
      <c r="M18" s="150"/>
      <c r="N18" s="150"/>
      <c r="O18" s="150"/>
      <c r="P18" s="150"/>
      <c r="Q18" s="150"/>
      <c r="R18" s="150"/>
      <c r="S18" s="150"/>
      <c r="T18" s="150"/>
      <c r="U18" s="150"/>
      <c r="V18" s="150"/>
      <c r="W18" s="150"/>
      <c r="Z18" s="11"/>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82"/>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c r="BV18" s="183"/>
      <c r="BW18" s="183"/>
      <c r="BX18" s="183"/>
      <c r="BY18" s="183"/>
      <c r="BZ18" s="184"/>
      <c r="CA18" s="151"/>
      <c r="CB18" s="152"/>
      <c r="CC18" s="152"/>
      <c r="CD18" s="152"/>
      <c r="CE18" s="152"/>
      <c r="CF18" s="152"/>
      <c r="CG18" s="152"/>
      <c r="CH18" s="152"/>
      <c r="CI18" s="152"/>
      <c r="CJ18" s="152"/>
      <c r="CK18" s="152"/>
      <c r="CL18" s="152"/>
      <c r="CM18" s="152"/>
      <c r="CN18" s="152"/>
      <c r="CO18" s="152"/>
      <c r="CP18" s="152"/>
      <c r="CQ18" s="152"/>
      <c r="CR18" s="152"/>
      <c r="CS18" s="152"/>
      <c r="CT18" s="152"/>
      <c r="CU18" s="152"/>
      <c r="CV18" s="152"/>
      <c r="CW18" s="152"/>
      <c r="CX18" s="152"/>
      <c r="CY18" s="152"/>
      <c r="CZ18" s="152"/>
      <c r="DA18" s="152"/>
      <c r="DB18" s="152"/>
      <c r="DC18" s="152"/>
      <c r="DD18" s="152"/>
      <c r="DE18" s="152"/>
      <c r="DF18" s="152"/>
      <c r="DG18" s="152"/>
      <c r="DH18" s="152"/>
      <c r="DI18" s="152"/>
      <c r="DJ18" s="152"/>
      <c r="DK18" s="152"/>
      <c r="DL18" s="152"/>
      <c r="DM18" s="152"/>
      <c r="DN18" s="152"/>
      <c r="DO18" s="152"/>
      <c r="DP18" s="152"/>
      <c r="DQ18" s="152"/>
      <c r="DR18" s="152"/>
      <c r="DS18" s="152"/>
      <c r="DT18" s="152"/>
      <c r="DU18" s="152"/>
      <c r="DV18" s="152"/>
      <c r="DW18" s="152"/>
      <c r="DX18" s="152"/>
      <c r="DY18" s="152"/>
      <c r="DZ18" s="152"/>
      <c r="EA18" s="152"/>
      <c r="EB18" s="152"/>
      <c r="EC18" s="152"/>
      <c r="ED18" s="152"/>
      <c r="EE18" s="152"/>
      <c r="EF18" s="152"/>
      <c r="EG18" s="152"/>
      <c r="EH18" s="152"/>
      <c r="EI18" s="152"/>
      <c r="EJ18" s="152"/>
      <c r="EK18" s="152"/>
      <c r="EL18" s="152"/>
      <c r="EM18" s="152"/>
      <c r="EN18" s="152"/>
      <c r="EO18" s="152"/>
      <c r="EP18" s="152"/>
      <c r="EQ18" s="152"/>
      <c r="ER18" s="152"/>
      <c r="ES18" s="152"/>
      <c r="ET18" s="152"/>
      <c r="EU18" s="152"/>
      <c r="EV18" s="152"/>
      <c r="EW18" s="152"/>
      <c r="EX18" s="152"/>
      <c r="EY18" s="152"/>
      <c r="EZ18" s="152"/>
      <c r="FA18" s="152"/>
      <c r="FB18" s="152"/>
      <c r="FC18" s="152"/>
      <c r="FD18" s="152"/>
      <c r="FE18" s="152"/>
      <c r="FF18" s="152"/>
      <c r="FG18" s="152"/>
      <c r="FH18" s="152"/>
      <c r="FI18" s="152"/>
      <c r="FJ18" s="152"/>
      <c r="FK18" s="152"/>
      <c r="FL18" s="152"/>
      <c r="FM18" s="152"/>
      <c r="FN18" s="152"/>
      <c r="FO18" s="152"/>
      <c r="FP18" s="152"/>
      <c r="FQ18" s="152"/>
      <c r="FR18" s="152"/>
      <c r="FS18" s="152"/>
      <c r="FT18" s="152"/>
      <c r="FU18" s="152"/>
      <c r="FV18" s="152"/>
      <c r="FW18" s="152"/>
      <c r="FX18" s="152"/>
      <c r="FY18" s="152"/>
      <c r="FZ18" s="152"/>
      <c r="GA18" s="152"/>
      <c r="GB18" s="152"/>
      <c r="GC18" s="152"/>
      <c r="GD18" s="152"/>
      <c r="GE18" s="153"/>
      <c r="GF18" s="37"/>
      <c r="GV18" s="120" t="str">
        <f>CONCATENATE(共通様式!AK18,共通様式!BI18,共通様式!CK18)</f>
        <v/>
      </c>
      <c r="GW18" s="120" t="str">
        <f>CONCATENATE(共通様式!AA18,共通様式!AY18,共通様式!CA18)</f>
        <v/>
      </c>
      <c r="GZ18" s="120" t="str">
        <f>IF(OR(EM4&gt;=2),EM3,"")</f>
        <v>ガ</v>
      </c>
    </row>
    <row r="19" spans="1:238" ht="12.45" customHeight="1" x14ac:dyDescent="0.45">
      <c r="A19" s="11"/>
      <c r="B19" s="12"/>
      <c r="C19" s="199"/>
      <c r="D19" s="199"/>
      <c r="E19" s="199"/>
      <c r="F19" s="44"/>
      <c r="G19" s="150"/>
      <c r="H19" s="150"/>
      <c r="I19" s="150"/>
      <c r="J19" s="150"/>
      <c r="K19" s="150"/>
      <c r="L19" s="150"/>
      <c r="M19" s="150"/>
      <c r="N19" s="150"/>
      <c r="O19" s="150"/>
      <c r="P19" s="150"/>
      <c r="Q19" s="150"/>
      <c r="R19" s="150"/>
      <c r="S19" s="150"/>
      <c r="T19" s="150"/>
      <c r="U19" s="150"/>
      <c r="V19" s="150"/>
      <c r="W19" s="150"/>
      <c r="Z19" s="11"/>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85"/>
      <c r="AZ19" s="186"/>
      <c r="BA19" s="186"/>
      <c r="BB19" s="186"/>
      <c r="BC19" s="186"/>
      <c r="BD19" s="186"/>
      <c r="BE19" s="186"/>
      <c r="BF19" s="186"/>
      <c r="BG19" s="186"/>
      <c r="BH19" s="186"/>
      <c r="BI19" s="186"/>
      <c r="BJ19" s="186"/>
      <c r="BK19" s="186"/>
      <c r="BL19" s="186"/>
      <c r="BM19" s="186"/>
      <c r="BN19" s="186"/>
      <c r="BO19" s="186"/>
      <c r="BP19" s="186"/>
      <c r="BQ19" s="186"/>
      <c r="BR19" s="186"/>
      <c r="BS19" s="186"/>
      <c r="BT19" s="186"/>
      <c r="BU19" s="186"/>
      <c r="BV19" s="186"/>
      <c r="BW19" s="186"/>
      <c r="BX19" s="186"/>
      <c r="BY19" s="186"/>
      <c r="BZ19" s="187"/>
      <c r="CA19" s="154"/>
      <c r="CB19" s="155"/>
      <c r="CC19" s="155"/>
      <c r="CD19" s="155"/>
      <c r="CE19" s="155"/>
      <c r="CF19" s="155"/>
      <c r="CG19" s="155"/>
      <c r="CH19" s="155"/>
      <c r="CI19" s="155"/>
      <c r="CJ19" s="155"/>
      <c r="CK19" s="155"/>
      <c r="CL19" s="155"/>
      <c r="CM19" s="155"/>
      <c r="CN19" s="155"/>
      <c r="CO19" s="155"/>
      <c r="CP19" s="155"/>
      <c r="CQ19" s="155"/>
      <c r="CR19" s="155"/>
      <c r="CS19" s="155"/>
      <c r="CT19" s="155"/>
      <c r="CU19" s="155"/>
      <c r="CV19" s="155"/>
      <c r="CW19" s="155"/>
      <c r="CX19" s="155"/>
      <c r="CY19" s="155"/>
      <c r="CZ19" s="155"/>
      <c r="DA19" s="155"/>
      <c r="DB19" s="155"/>
      <c r="DC19" s="155"/>
      <c r="DD19" s="155"/>
      <c r="DE19" s="155"/>
      <c r="DF19" s="155"/>
      <c r="DG19" s="155"/>
      <c r="DH19" s="155"/>
      <c r="DI19" s="155"/>
      <c r="DJ19" s="155"/>
      <c r="DK19" s="155"/>
      <c r="DL19" s="155"/>
      <c r="DM19" s="155"/>
      <c r="DN19" s="155"/>
      <c r="DO19" s="155"/>
      <c r="DP19" s="155"/>
      <c r="DQ19" s="155"/>
      <c r="DR19" s="155"/>
      <c r="DS19" s="155"/>
      <c r="DT19" s="155"/>
      <c r="DU19" s="155"/>
      <c r="DV19" s="155"/>
      <c r="DW19" s="155"/>
      <c r="DX19" s="155"/>
      <c r="DY19" s="155"/>
      <c r="DZ19" s="155"/>
      <c r="EA19" s="155"/>
      <c r="EB19" s="155"/>
      <c r="EC19" s="155"/>
      <c r="ED19" s="155"/>
      <c r="EE19" s="155"/>
      <c r="EF19" s="155"/>
      <c r="EG19" s="155"/>
      <c r="EH19" s="155"/>
      <c r="EI19" s="155"/>
      <c r="EJ19" s="155"/>
      <c r="EK19" s="155"/>
      <c r="EL19" s="155"/>
      <c r="EM19" s="155"/>
      <c r="EN19" s="155"/>
      <c r="EO19" s="155"/>
      <c r="EP19" s="155"/>
      <c r="EQ19" s="155"/>
      <c r="ER19" s="155"/>
      <c r="ES19" s="155"/>
      <c r="ET19" s="155"/>
      <c r="EU19" s="155"/>
      <c r="EV19" s="155"/>
      <c r="EW19" s="155"/>
      <c r="EX19" s="155"/>
      <c r="EY19" s="155"/>
      <c r="EZ19" s="155"/>
      <c r="FA19" s="155"/>
      <c r="FB19" s="155"/>
      <c r="FC19" s="155"/>
      <c r="FD19" s="155"/>
      <c r="FE19" s="155"/>
      <c r="FF19" s="155"/>
      <c r="FG19" s="155"/>
      <c r="FH19" s="155"/>
      <c r="FI19" s="155"/>
      <c r="FJ19" s="155"/>
      <c r="FK19" s="155"/>
      <c r="FL19" s="155"/>
      <c r="FM19" s="155"/>
      <c r="FN19" s="155"/>
      <c r="FO19" s="155"/>
      <c r="FP19" s="155"/>
      <c r="FQ19" s="155"/>
      <c r="FR19" s="155"/>
      <c r="FS19" s="155"/>
      <c r="FT19" s="155"/>
      <c r="FU19" s="155"/>
      <c r="FV19" s="155"/>
      <c r="FW19" s="155"/>
      <c r="FX19" s="155"/>
      <c r="FY19" s="155"/>
      <c r="FZ19" s="155"/>
      <c r="GA19" s="155"/>
      <c r="GB19" s="155"/>
      <c r="GC19" s="155"/>
      <c r="GD19" s="155"/>
      <c r="GE19" s="156"/>
      <c r="GF19" s="37"/>
      <c r="GZ19" s="120" t="str">
        <f>IF(OR(EQ4&gt;=2),EQ3,"")</f>
        <v>塗</v>
      </c>
    </row>
    <row r="20" spans="1:238" ht="12.45" customHeight="1" x14ac:dyDescent="0.45">
      <c r="B20" s="18"/>
      <c r="C20" s="39"/>
      <c r="D20" s="39"/>
      <c r="E20" s="39"/>
      <c r="F20" s="40"/>
      <c r="G20" s="40"/>
      <c r="H20" s="40"/>
      <c r="I20" s="40"/>
      <c r="J20" s="40"/>
      <c r="K20" s="40"/>
      <c r="L20" s="40"/>
      <c r="M20" s="40"/>
      <c r="N20" s="40"/>
      <c r="O20" s="40"/>
      <c r="P20" s="40"/>
      <c r="Q20" s="40"/>
      <c r="R20" s="40"/>
      <c r="S20" s="40"/>
      <c r="T20" s="40"/>
      <c r="U20" s="40"/>
      <c r="V20" s="40"/>
      <c r="W20" s="40"/>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Z20" s="120" t="str">
        <f>IF(OR(EU4&gt;=2),EU3,"")</f>
        <v>防</v>
      </c>
    </row>
    <row r="21" spans="1:238" ht="19.95" customHeight="1" x14ac:dyDescent="0.15">
      <c r="B21" s="18"/>
      <c r="C21" s="46"/>
      <c r="D21" s="46"/>
      <c r="F21" s="47"/>
      <c r="G21" s="135" t="s">
        <v>19</v>
      </c>
      <c r="H21" s="135"/>
      <c r="I21" s="135"/>
      <c r="J21" s="135"/>
      <c r="K21" s="135"/>
      <c r="L21" s="135"/>
      <c r="M21" s="135"/>
      <c r="N21" s="135"/>
      <c r="O21" s="135"/>
      <c r="P21" s="135"/>
      <c r="Q21" s="135"/>
      <c r="R21" s="135"/>
      <c r="S21" s="135"/>
      <c r="T21" s="135"/>
      <c r="U21" s="135"/>
      <c r="V21" s="135"/>
      <c r="W21" s="135"/>
      <c r="Z21" s="11"/>
      <c r="AA21" s="215"/>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c r="AZ21" s="216"/>
      <c r="BA21" s="216"/>
      <c r="BB21" s="216"/>
      <c r="BC21" s="216"/>
      <c r="BD21" s="216"/>
      <c r="BE21" s="216"/>
      <c r="BF21" s="216"/>
      <c r="BG21" s="216"/>
      <c r="BH21" s="216"/>
      <c r="BI21" s="216"/>
      <c r="BJ21" s="216"/>
      <c r="BK21" s="216"/>
      <c r="BL21" s="216"/>
      <c r="BM21" s="216"/>
      <c r="BN21" s="216"/>
      <c r="BO21" s="216"/>
      <c r="BP21" s="216"/>
      <c r="BQ21" s="216"/>
      <c r="BR21" s="216"/>
      <c r="BS21" s="216"/>
      <c r="BT21" s="216"/>
      <c r="BU21" s="216"/>
      <c r="BV21" s="216"/>
      <c r="BW21" s="216"/>
      <c r="BX21" s="216"/>
      <c r="BY21" s="216"/>
      <c r="BZ21" s="216"/>
      <c r="CA21" s="216"/>
      <c r="CB21" s="216"/>
      <c r="CC21" s="216"/>
      <c r="CD21" s="216"/>
      <c r="CE21" s="216"/>
      <c r="CF21" s="216"/>
      <c r="CG21" s="216"/>
      <c r="CH21" s="216"/>
      <c r="CI21" s="216"/>
      <c r="CJ21" s="216"/>
      <c r="CK21" s="216"/>
      <c r="CL21" s="216"/>
      <c r="CM21" s="216"/>
      <c r="CN21" s="216"/>
      <c r="CO21" s="216"/>
      <c r="CP21" s="216"/>
      <c r="CQ21" s="216"/>
      <c r="CR21" s="216"/>
      <c r="CS21" s="216"/>
      <c r="CT21" s="216"/>
      <c r="CU21" s="216"/>
      <c r="CV21" s="216"/>
      <c r="CW21" s="216"/>
      <c r="CX21" s="216"/>
      <c r="CY21" s="216"/>
      <c r="CZ21" s="216"/>
      <c r="DA21" s="216"/>
      <c r="DB21" s="216"/>
      <c r="DC21" s="216"/>
      <c r="DD21" s="216"/>
      <c r="DE21" s="216"/>
      <c r="DF21" s="216"/>
      <c r="DG21" s="216"/>
      <c r="DH21" s="216"/>
      <c r="DI21" s="216"/>
      <c r="DJ21" s="216"/>
      <c r="DK21" s="216"/>
      <c r="DL21" s="216"/>
      <c r="DM21" s="216"/>
      <c r="DN21" s="216"/>
      <c r="DO21" s="216"/>
      <c r="DP21" s="216"/>
      <c r="DQ21" s="216"/>
      <c r="DR21" s="216"/>
      <c r="DS21" s="216"/>
      <c r="DT21" s="216"/>
      <c r="DU21" s="216"/>
      <c r="DV21" s="217"/>
      <c r="DW21" s="37"/>
      <c r="GW21" s="120">
        <f>AA21</f>
        <v>0</v>
      </c>
      <c r="GZ21" s="120" t="str">
        <f>IF(OR(EY4&gt;=2),EY3,"")</f>
        <v>内</v>
      </c>
    </row>
    <row r="22" spans="1:238" ht="1.95" customHeight="1" x14ac:dyDescent="0.15">
      <c r="B22" s="18"/>
      <c r="C22" s="48"/>
      <c r="D22" s="48"/>
      <c r="E22" s="10"/>
      <c r="AA22" s="49"/>
      <c r="AB22" s="49"/>
      <c r="AC22" s="49"/>
      <c r="AD22" s="49"/>
      <c r="AE22" s="49"/>
      <c r="AF22" s="49"/>
      <c r="AG22" s="49"/>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GZ22" s="120" t="str">
        <f>IF(OR(FC4&gt;=2),FC3,"")</f>
        <v>機</v>
      </c>
    </row>
    <row r="23" spans="1:238" ht="12.45" customHeight="1" x14ac:dyDescent="0.15">
      <c r="A23" s="11"/>
      <c r="B23" s="12"/>
      <c r="C23" s="199" t="s">
        <v>187</v>
      </c>
      <c r="D23" s="199"/>
      <c r="E23" s="199"/>
      <c r="F23" s="36"/>
      <c r="G23" s="150" t="s">
        <v>21</v>
      </c>
      <c r="H23" s="150"/>
      <c r="I23" s="150"/>
      <c r="J23" s="150"/>
      <c r="K23" s="150"/>
      <c r="L23" s="150"/>
      <c r="M23" s="150"/>
      <c r="N23" s="150"/>
      <c r="O23" s="150"/>
      <c r="P23" s="150"/>
      <c r="Q23" s="150"/>
      <c r="R23" s="150"/>
      <c r="S23" s="150"/>
      <c r="T23" s="150"/>
      <c r="U23" s="150"/>
      <c r="V23" s="150"/>
      <c r="W23" s="150"/>
      <c r="Y23" s="50"/>
      <c r="Z23" s="51"/>
      <c r="AA23" s="151"/>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152"/>
      <c r="CO23" s="152"/>
      <c r="CP23" s="152"/>
      <c r="CQ23" s="152"/>
      <c r="CR23" s="152"/>
      <c r="CS23" s="152"/>
      <c r="CT23" s="152"/>
      <c r="CU23" s="152"/>
      <c r="CV23" s="152"/>
      <c r="CW23" s="152"/>
      <c r="CX23" s="152"/>
      <c r="CY23" s="152"/>
      <c r="CZ23" s="152"/>
      <c r="DA23" s="152"/>
      <c r="DB23" s="152"/>
      <c r="DC23" s="152"/>
      <c r="DD23" s="152"/>
      <c r="DE23" s="152"/>
      <c r="DF23" s="152"/>
      <c r="DG23" s="152"/>
      <c r="DH23" s="152"/>
      <c r="DI23" s="152"/>
      <c r="DJ23" s="152"/>
      <c r="DK23" s="152"/>
      <c r="DL23" s="152"/>
      <c r="DM23" s="152"/>
      <c r="DN23" s="152"/>
      <c r="DO23" s="152"/>
      <c r="DP23" s="152"/>
      <c r="DQ23" s="152"/>
      <c r="DR23" s="152"/>
      <c r="DS23" s="152"/>
      <c r="DT23" s="152"/>
      <c r="DU23" s="152"/>
      <c r="DV23" s="153"/>
      <c r="DW23" s="37"/>
      <c r="GZ23" s="120" t="str">
        <f>IF(OR(FG4&gt;=2),FG3,"")</f>
        <v>絶</v>
      </c>
    </row>
    <row r="24" spans="1:238" ht="12.45" customHeight="1" x14ac:dyDescent="0.45">
      <c r="A24" s="11"/>
      <c r="B24" s="12"/>
      <c r="C24" s="199"/>
      <c r="D24" s="199"/>
      <c r="E24" s="199"/>
      <c r="F24" s="44"/>
      <c r="G24" s="150"/>
      <c r="H24" s="150"/>
      <c r="I24" s="150"/>
      <c r="J24" s="150"/>
      <c r="K24" s="150"/>
      <c r="L24" s="150"/>
      <c r="M24" s="150"/>
      <c r="N24" s="150"/>
      <c r="O24" s="150"/>
      <c r="P24" s="150"/>
      <c r="Q24" s="150"/>
      <c r="R24" s="150"/>
      <c r="S24" s="150"/>
      <c r="T24" s="150"/>
      <c r="U24" s="150"/>
      <c r="V24" s="150"/>
      <c r="W24" s="150"/>
      <c r="Y24" s="50"/>
      <c r="Z24" s="51"/>
      <c r="AA24" s="154"/>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55"/>
      <c r="BS24" s="155"/>
      <c r="BT24" s="155"/>
      <c r="BU24" s="155"/>
      <c r="BV24" s="155"/>
      <c r="BW24" s="155"/>
      <c r="BX24" s="155"/>
      <c r="BY24" s="155"/>
      <c r="BZ24" s="155"/>
      <c r="CA24" s="155"/>
      <c r="CB24" s="155"/>
      <c r="CC24" s="155"/>
      <c r="CD24" s="155"/>
      <c r="CE24" s="155"/>
      <c r="CF24" s="155"/>
      <c r="CG24" s="155"/>
      <c r="CH24" s="155"/>
      <c r="CI24" s="155"/>
      <c r="CJ24" s="155"/>
      <c r="CK24" s="155"/>
      <c r="CL24" s="155"/>
      <c r="CM24" s="155"/>
      <c r="CN24" s="155"/>
      <c r="CO24" s="155"/>
      <c r="CP24" s="155"/>
      <c r="CQ24" s="155"/>
      <c r="CR24" s="155"/>
      <c r="CS24" s="155"/>
      <c r="CT24" s="155"/>
      <c r="CU24" s="155"/>
      <c r="CV24" s="155"/>
      <c r="CW24" s="155"/>
      <c r="CX24" s="155"/>
      <c r="CY24" s="155"/>
      <c r="CZ24" s="155"/>
      <c r="DA24" s="155"/>
      <c r="DB24" s="155"/>
      <c r="DC24" s="155"/>
      <c r="DD24" s="155"/>
      <c r="DE24" s="155"/>
      <c r="DF24" s="155"/>
      <c r="DG24" s="155"/>
      <c r="DH24" s="155"/>
      <c r="DI24" s="155"/>
      <c r="DJ24" s="155"/>
      <c r="DK24" s="155"/>
      <c r="DL24" s="155"/>
      <c r="DM24" s="155"/>
      <c r="DN24" s="155"/>
      <c r="DO24" s="155"/>
      <c r="DP24" s="155"/>
      <c r="DQ24" s="155"/>
      <c r="DR24" s="155"/>
      <c r="DS24" s="155"/>
      <c r="DT24" s="155"/>
      <c r="DU24" s="155"/>
      <c r="DV24" s="156"/>
      <c r="DW24" s="37"/>
      <c r="GW24" s="120">
        <f>AA23</f>
        <v>0</v>
      </c>
      <c r="GZ24" s="120" t="str">
        <f>IF(OR(FK4&gt;=2),FK3,"")</f>
        <v>通</v>
      </c>
    </row>
    <row r="25" spans="1:238" ht="12.45" customHeight="1" x14ac:dyDescent="0.2">
      <c r="B25" s="18"/>
      <c r="C25" s="52"/>
      <c r="D25" s="52"/>
      <c r="E25" s="52"/>
      <c r="F25" s="40"/>
      <c r="G25" s="40"/>
      <c r="H25" s="40"/>
      <c r="I25" s="40"/>
      <c r="J25" s="40"/>
      <c r="K25" s="40"/>
      <c r="L25" s="40"/>
      <c r="M25" s="40"/>
      <c r="N25" s="40"/>
      <c r="O25" s="40"/>
      <c r="P25" s="40"/>
      <c r="Q25" s="40"/>
      <c r="R25" s="40"/>
      <c r="S25" s="40"/>
      <c r="T25" s="40"/>
      <c r="U25" s="40"/>
      <c r="V25" s="40"/>
      <c r="W25" s="40"/>
      <c r="AA25" s="45"/>
      <c r="AB25" s="45"/>
      <c r="AC25" s="45"/>
      <c r="AD25" s="45"/>
      <c r="AE25" s="45"/>
      <c r="AF25" s="45"/>
      <c r="AG25" s="45"/>
      <c r="AH25" s="45"/>
      <c r="AI25" s="45"/>
      <c r="AJ25" s="53"/>
      <c r="AK25" s="45"/>
      <c r="AL25" s="54"/>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GZ25" s="120" t="str">
        <f>IF(OR(FO4&gt;=2),FO3,"")</f>
        <v>園</v>
      </c>
    </row>
    <row r="26" spans="1:238" ht="12.45" customHeight="1" x14ac:dyDescent="0.15">
      <c r="A26" s="11"/>
      <c r="B26" s="12"/>
      <c r="C26" s="199" t="s">
        <v>12</v>
      </c>
      <c r="D26" s="199"/>
      <c r="E26" s="199"/>
      <c r="F26" s="36"/>
      <c r="G26" s="150" t="s">
        <v>24</v>
      </c>
      <c r="H26" s="150"/>
      <c r="I26" s="150"/>
      <c r="J26" s="150"/>
      <c r="K26" s="150"/>
      <c r="L26" s="150"/>
      <c r="M26" s="150"/>
      <c r="N26" s="150"/>
      <c r="O26" s="150"/>
      <c r="P26" s="150"/>
      <c r="Q26" s="150"/>
      <c r="R26" s="150"/>
      <c r="S26" s="150"/>
      <c r="T26" s="150"/>
      <c r="U26" s="150"/>
      <c r="V26" s="150"/>
      <c r="W26" s="150"/>
      <c r="Z26" s="11"/>
      <c r="AA26" s="151"/>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3"/>
      <c r="BS26" s="37"/>
      <c r="GW26" s="120">
        <f>AA26</f>
        <v>0</v>
      </c>
      <c r="GZ26" s="120" t="str">
        <f>IF(OR(FS4&gt;=2),FS3,"")</f>
        <v>井</v>
      </c>
    </row>
    <row r="27" spans="1:238" ht="12.45" customHeight="1" x14ac:dyDescent="0.45">
      <c r="A27" s="11"/>
      <c r="B27" s="12"/>
      <c r="C27" s="199"/>
      <c r="D27" s="199"/>
      <c r="E27" s="199"/>
      <c r="F27" s="44"/>
      <c r="G27" s="150"/>
      <c r="H27" s="150"/>
      <c r="I27" s="150"/>
      <c r="J27" s="150"/>
      <c r="K27" s="150"/>
      <c r="L27" s="150"/>
      <c r="M27" s="150"/>
      <c r="N27" s="150"/>
      <c r="O27" s="150"/>
      <c r="P27" s="150"/>
      <c r="Q27" s="150"/>
      <c r="R27" s="150"/>
      <c r="S27" s="150"/>
      <c r="T27" s="150"/>
      <c r="U27" s="150"/>
      <c r="V27" s="150"/>
      <c r="W27" s="150"/>
      <c r="Z27" s="11"/>
      <c r="AA27" s="154"/>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BQ27" s="155"/>
      <c r="BR27" s="156"/>
      <c r="BS27" s="37"/>
      <c r="GZ27" s="120" t="str">
        <f>IF(OR(FW4&gt;=2),FW3,"")</f>
        <v>具</v>
      </c>
    </row>
    <row r="28" spans="1:238" ht="12.45" customHeight="1" x14ac:dyDescent="0.45">
      <c r="B28" s="18"/>
      <c r="C28" s="39"/>
      <c r="D28" s="39"/>
      <c r="E28" s="39"/>
      <c r="F28" s="40"/>
      <c r="G28" s="40"/>
      <c r="H28" s="40"/>
      <c r="I28" s="40"/>
      <c r="J28" s="40"/>
      <c r="K28" s="40"/>
      <c r="L28" s="40"/>
      <c r="M28" s="40"/>
      <c r="N28" s="40"/>
      <c r="O28" s="40"/>
      <c r="P28" s="40"/>
      <c r="Q28" s="40"/>
      <c r="R28" s="40"/>
      <c r="S28" s="40"/>
      <c r="T28" s="40"/>
      <c r="U28" s="40"/>
      <c r="V28" s="40"/>
      <c r="W28" s="40"/>
      <c r="AA28" s="19"/>
      <c r="AB28" s="19"/>
      <c r="AC28" s="19"/>
      <c r="AD28" s="19"/>
      <c r="AE28" s="19"/>
      <c r="AF28" s="19"/>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19"/>
      <c r="BI28" s="19"/>
      <c r="BJ28" s="19"/>
      <c r="BK28" s="19"/>
      <c r="BL28" s="19"/>
      <c r="BM28" s="19"/>
      <c r="BN28" s="19"/>
      <c r="BO28" s="19"/>
      <c r="BP28" s="45"/>
      <c r="BQ28" s="45"/>
      <c r="BR28" s="45"/>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GZ28" s="120" t="str">
        <f>IF(OR(GA4&gt;=2),GA3,"")</f>
        <v>水</v>
      </c>
    </row>
    <row r="29" spans="1:238" s="55" customFormat="1" ht="19.95" customHeight="1" x14ac:dyDescent="0.15">
      <c r="B29" s="18"/>
      <c r="C29" s="56"/>
      <c r="D29" s="56"/>
      <c r="E29" s="57"/>
      <c r="F29" s="43"/>
      <c r="G29" s="138" t="s">
        <v>19</v>
      </c>
      <c r="H29" s="138"/>
      <c r="I29" s="138"/>
      <c r="J29" s="138"/>
      <c r="K29" s="138"/>
      <c r="L29" s="138"/>
      <c r="M29" s="138"/>
      <c r="N29" s="138"/>
      <c r="O29" s="138"/>
      <c r="P29" s="138"/>
      <c r="Q29" s="138"/>
      <c r="R29" s="138"/>
      <c r="S29" s="138"/>
      <c r="T29" s="138"/>
      <c r="U29" s="138"/>
      <c r="V29" s="138"/>
      <c r="W29" s="138"/>
      <c r="X29" s="9"/>
      <c r="AA29" s="146" t="s">
        <v>25</v>
      </c>
      <c r="AB29" s="146"/>
      <c r="AC29" s="146"/>
      <c r="AD29" s="146"/>
      <c r="AE29" s="135" t="s">
        <v>26</v>
      </c>
      <c r="AF29" s="136"/>
      <c r="AG29" s="218"/>
      <c r="AH29" s="219"/>
      <c r="AI29" s="219"/>
      <c r="AJ29" s="219"/>
      <c r="AK29" s="219"/>
      <c r="AL29" s="219"/>
      <c r="AM29" s="219"/>
      <c r="AN29" s="219"/>
      <c r="AO29" s="219"/>
      <c r="AP29" s="219"/>
      <c r="AQ29" s="219"/>
      <c r="AR29" s="219"/>
      <c r="AS29" s="219"/>
      <c r="AT29" s="219"/>
      <c r="AU29" s="219"/>
      <c r="AV29" s="219"/>
      <c r="AW29" s="219"/>
      <c r="AX29" s="219"/>
      <c r="AY29" s="219"/>
      <c r="AZ29" s="219"/>
      <c r="BA29" s="219"/>
      <c r="BB29" s="219"/>
      <c r="BC29" s="219"/>
      <c r="BD29" s="219"/>
      <c r="BE29" s="219"/>
      <c r="BF29" s="219"/>
      <c r="BG29" s="220"/>
      <c r="BH29" s="37"/>
      <c r="BI29" s="9"/>
      <c r="BJ29" s="146" t="s">
        <v>27</v>
      </c>
      <c r="BK29" s="146"/>
      <c r="BL29" s="146"/>
      <c r="BM29" s="146"/>
      <c r="BN29" s="135" t="s">
        <v>26</v>
      </c>
      <c r="BO29" s="136"/>
      <c r="BP29" s="218"/>
      <c r="BQ29" s="219"/>
      <c r="BR29" s="219"/>
      <c r="BS29" s="219"/>
      <c r="BT29" s="219"/>
      <c r="BU29" s="219"/>
      <c r="BV29" s="219"/>
      <c r="BW29" s="219"/>
      <c r="BX29" s="219"/>
      <c r="BY29" s="219"/>
      <c r="BZ29" s="219"/>
      <c r="CA29" s="219"/>
      <c r="CB29" s="219"/>
      <c r="CC29" s="219"/>
      <c r="CD29" s="219"/>
      <c r="CE29" s="219"/>
      <c r="CF29" s="219"/>
      <c r="CG29" s="219"/>
      <c r="CH29" s="219"/>
      <c r="CI29" s="219"/>
      <c r="CJ29" s="219"/>
      <c r="CK29" s="219"/>
      <c r="CL29" s="219"/>
      <c r="CM29" s="219"/>
      <c r="CN29" s="219"/>
      <c r="CO29" s="219"/>
      <c r="CP29" s="220"/>
      <c r="CQ29" s="58"/>
      <c r="GQ29" s="113"/>
      <c r="GR29" s="113"/>
      <c r="GS29" s="113"/>
      <c r="GT29" s="113"/>
      <c r="GU29" s="122"/>
      <c r="GV29" s="120" t="str">
        <f>CONCATENATE(AG29,BP29)</f>
        <v/>
      </c>
      <c r="GW29" s="122"/>
      <c r="GX29" s="122"/>
      <c r="GY29" s="122"/>
      <c r="GZ29" s="120" t="str">
        <f>IF(OR(GE4&gt;=2),GE3,"")</f>
        <v>消</v>
      </c>
      <c r="HA29" s="122"/>
      <c r="HB29" s="122"/>
      <c r="HC29" s="122"/>
      <c r="HD29" s="122"/>
      <c r="HE29" s="122"/>
      <c r="HF29" s="122"/>
      <c r="HG29" s="122"/>
      <c r="HH29" s="122"/>
      <c r="HI29" s="122"/>
      <c r="HJ29" s="122"/>
      <c r="HK29" s="122"/>
      <c r="HL29" s="122"/>
      <c r="HM29" s="122"/>
      <c r="HN29" s="122"/>
      <c r="HO29" s="113"/>
      <c r="HP29" s="113"/>
      <c r="HQ29" s="113"/>
      <c r="HR29" s="113"/>
      <c r="HS29" s="113"/>
      <c r="HT29" s="113"/>
      <c r="HU29" s="113"/>
      <c r="HV29" s="113"/>
      <c r="HW29" s="113"/>
      <c r="HX29" s="113"/>
      <c r="HY29" s="113"/>
      <c r="HZ29" s="113"/>
      <c r="IA29" s="113"/>
      <c r="IB29" s="113"/>
      <c r="IC29" s="113"/>
      <c r="ID29" s="113"/>
    </row>
    <row r="30" spans="1:238" ht="1.95" customHeight="1" x14ac:dyDescent="0.45">
      <c r="B30" s="18"/>
      <c r="C30" s="41"/>
      <c r="D30" s="41"/>
      <c r="E30" s="42"/>
      <c r="F30" s="40"/>
      <c r="G30" s="40"/>
      <c r="H30" s="40"/>
      <c r="I30" s="40"/>
      <c r="J30" s="40"/>
      <c r="K30" s="40"/>
      <c r="L30" s="40"/>
      <c r="M30" s="40"/>
      <c r="N30" s="40"/>
      <c r="O30" s="40"/>
      <c r="P30" s="40"/>
      <c r="Q30" s="40"/>
      <c r="R30" s="40"/>
      <c r="S30" s="40"/>
      <c r="T30" s="40"/>
      <c r="U30" s="40"/>
      <c r="V30" s="40"/>
      <c r="W30" s="40"/>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GZ30" s="120" t="str">
        <f>IF(OR(GI4&gt;=2),GI3,"")</f>
        <v>清</v>
      </c>
    </row>
    <row r="31" spans="1:238" ht="12.45" customHeight="1" x14ac:dyDescent="0.15">
      <c r="A31" s="11"/>
      <c r="B31" s="12"/>
      <c r="C31" s="199" t="s">
        <v>17</v>
      </c>
      <c r="D31" s="199"/>
      <c r="E31" s="199"/>
      <c r="F31" s="36"/>
      <c r="G31" s="150" t="s">
        <v>28</v>
      </c>
      <c r="H31" s="150"/>
      <c r="I31" s="150"/>
      <c r="J31" s="150"/>
      <c r="K31" s="150"/>
      <c r="L31" s="150"/>
      <c r="M31" s="150"/>
      <c r="N31" s="150"/>
      <c r="O31" s="150"/>
      <c r="P31" s="150"/>
      <c r="Q31" s="150"/>
      <c r="R31" s="150"/>
      <c r="S31" s="150"/>
      <c r="T31" s="150"/>
      <c r="U31" s="150"/>
      <c r="V31" s="150"/>
      <c r="W31" s="150"/>
      <c r="AA31" s="146" t="s">
        <v>29</v>
      </c>
      <c r="AB31" s="146"/>
      <c r="AC31" s="146"/>
      <c r="AD31" s="146"/>
      <c r="AE31" s="135" t="s">
        <v>26</v>
      </c>
      <c r="AF31" s="136"/>
      <c r="AG31" s="182"/>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4"/>
      <c r="BH31" s="59"/>
      <c r="BI31" s="60"/>
      <c r="BJ31" s="146" t="s">
        <v>30</v>
      </c>
      <c r="BK31" s="146"/>
      <c r="BL31" s="146"/>
      <c r="BM31" s="146"/>
      <c r="BN31" s="135" t="s">
        <v>26</v>
      </c>
      <c r="BO31" s="136"/>
      <c r="BP31" s="182"/>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4"/>
      <c r="CQ31" s="37"/>
      <c r="GZ31" s="120" t="str">
        <f>IF(OR(GM4&gt;=2),GM3,"")</f>
        <v>解</v>
      </c>
    </row>
    <row r="32" spans="1:238" ht="12.45" customHeight="1" x14ac:dyDescent="0.45">
      <c r="A32" s="11"/>
      <c r="B32" s="12"/>
      <c r="C32" s="199"/>
      <c r="D32" s="199"/>
      <c r="E32" s="199"/>
      <c r="F32" s="44"/>
      <c r="G32" s="150"/>
      <c r="H32" s="150"/>
      <c r="I32" s="150"/>
      <c r="J32" s="150"/>
      <c r="K32" s="150"/>
      <c r="L32" s="150"/>
      <c r="M32" s="150"/>
      <c r="N32" s="150"/>
      <c r="O32" s="150"/>
      <c r="P32" s="150"/>
      <c r="Q32" s="150"/>
      <c r="R32" s="150"/>
      <c r="S32" s="150"/>
      <c r="T32" s="150"/>
      <c r="U32" s="150"/>
      <c r="V32" s="150"/>
      <c r="W32" s="150"/>
      <c r="AA32" s="146"/>
      <c r="AB32" s="146"/>
      <c r="AC32" s="146"/>
      <c r="AD32" s="146"/>
      <c r="AE32" s="135"/>
      <c r="AF32" s="136"/>
      <c r="AG32" s="185"/>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7"/>
      <c r="BH32" s="59"/>
      <c r="BI32" s="60"/>
      <c r="BJ32" s="146"/>
      <c r="BK32" s="146"/>
      <c r="BL32" s="146"/>
      <c r="BM32" s="146"/>
      <c r="BN32" s="135"/>
      <c r="BO32" s="136"/>
      <c r="BP32" s="185"/>
      <c r="BQ32" s="186"/>
      <c r="BR32" s="186"/>
      <c r="BS32" s="186"/>
      <c r="BT32" s="186"/>
      <c r="BU32" s="186"/>
      <c r="BV32" s="186"/>
      <c r="BW32" s="186"/>
      <c r="BX32" s="186"/>
      <c r="BY32" s="186"/>
      <c r="BZ32" s="186"/>
      <c r="CA32" s="186"/>
      <c r="CB32" s="186"/>
      <c r="CC32" s="186"/>
      <c r="CD32" s="186"/>
      <c r="CE32" s="186"/>
      <c r="CF32" s="186"/>
      <c r="CG32" s="186"/>
      <c r="CH32" s="186"/>
      <c r="CI32" s="186"/>
      <c r="CJ32" s="186"/>
      <c r="CK32" s="186"/>
      <c r="CL32" s="186"/>
      <c r="CM32" s="186"/>
      <c r="CN32" s="186"/>
      <c r="CO32" s="186"/>
      <c r="CP32" s="187"/>
      <c r="CQ32" s="37"/>
      <c r="GW32" s="120" t="str">
        <f>CONCATENATE(共通様式!AG31,"　",共通様式!BP31)</f>
        <v>　</v>
      </c>
    </row>
    <row r="33" spans="1:233" ht="12.45" customHeight="1" x14ac:dyDescent="0.45">
      <c r="B33" s="18"/>
      <c r="C33" s="39"/>
      <c r="D33" s="39"/>
      <c r="E33" s="39"/>
      <c r="F33" s="40"/>
      <c r="G33" s="40"/>
      <c r="H33" s="40"/>
      <c r="I33" s="40"/>
      <c r="J33" s="40"/>
      <c r="K33" s="40"/>
      <c r="L33" s="40"/>
      <c r="M33" s="40"/>
      <c r="N33" s="40"/>
      <c r="O33" s="40"/>
      <c r="P33" s="40"/>
      <c r="Q33" s="40"/>
      <c r="R33" s="40"/>
      <c r="S33" s="40"/>
      <c r="T33" s="40"/>
      <c r="U33" s="40"/>
      <c r="V33" s="40"/>
      <c r="W33" s="40"/>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row>
    <row r="34" spans="1:233" x14ac:dyDescent="0.45">
      <c r="B34" s="18"/>
      <c r="C34" s="61"/>
      <c r="D34" s="61"/>
      <c r="E34" s="61"/>
      <c r="AA34" s="10"/>
      <c r="AB34" s="10"/>
      <c r="AC34" s="10"/>
      <c r="AD34" s="10"/>
      <c r="AE34" s="10"/>
      <c r="AF34" s="10"/>
      <c r="AG34" s="10"/>
      <c r="AH34" s="10"/>
      <c r="AI34" s="10"/>
      <c r="AJ34" s="10"/>
      <c r="AK34" s="10"/>
      <c r="AL34" s="10"/>
      <c r="AQ34" s="10"/>
      <c r="AR34" s="10"/>
      <c r="AS34" s="10"/>
      <c r="AT34" s="10"/>
      <c r="AU34" s="10"/>
      <c r="AV34" s="10"/>
      <c r="AW34" s="10"/>
      <c r="AX34" s="10"/>
      <c r="AY34" s="10"/>
      <c r="AZ34" s="10"/>
      <c r="BA34" s="10"/>
      <c r="BB34" s="10"/>
      <c r="BC34" s="10"/>
      <c r="BD34" s="10"/>
      <c r="BE34" s="10"/>
      <c r="BF34" s="10"/>
      <c r="BK34" s="10"/>
      <c r="BL34" s="10"/>
      <c r="BM34" s="10"/>
      <c r="BN34" s="10"/>
      <c r="BO34" s="10"/>
      <c r="BP34" s="10"/>
      <c r="BQ34" s="10"/>
      <c r="BR34" s="10"/>
      <c r="BS34" s="10"/>
      <c r="BT34" s="10"/>
      <c r="BU34" s="10"/>
      <c r="BV34" s="10"/>
      <c r="BW34" s="10"/>
      <c r="BX34" s="10"/>
      <c r="BY34" s="10"/>
      <c r="BZ34" s="10"/>
    </row>
    <row r="35" spans="1:233" ht="12.45" customHeight="1" x14ac:dyDescent="0.15">
      <c r="A35" s="11"/>
      <c r="B35" s="12"/>
      <c r="C35" s="199" t="s">
        <v>20</v>
      </c>
      <c r="D35" s="199"/>
      <c r="E35" s="199"/>
      <c r="F35" s="36"/>
      <c r="G35" s="138" t="s">
        <v>31</v>
      </c>
      <c r="H35" s="138"/>
      <c r="I35" s="138"/>
      <c r="J35" s="138"/>
      <c r="K35" s="138"/>
      <c r="L35" s="138"/>
      <c r="M35" s="138"/>
      <c r="N35" s="138"/>
      <c r="O35" s="138"/>
      <c r="P35" s="138"/>
      <c r="Q35" s="138"/>
      <c r="R35" s="138"/>
      <c r="S35" s="138"/>
      <c r="T35" s="138"/>
      <c r="U35" s="138"/>
      <c r="V35" s="138"/>
      <c r="W35" s="138"/>
      <c r="Z35" s="11"/>
      <c r="AA35" s="178"/>
      <c r="AB35" s="178"/>
      <c r="AC35" s="178"/>
      <c r="AD35" s="178"/>
      <c r="AE35" s="178"/>
      <c r="AF35" s="178"/>
      <c r="AG35" s="178"/>
      <c r="AH35" s="178"/>
      <c r="AI35" s="178"/>
      <c r="AJ35" s="178"/>
      <c r="AK35" s="178"/>
      <c r="AL35" s="178"/>
      <c r="AM35" s="145" t="s">
        <v>32</v>
      </c>
      <c r="AN35" s="179"/>
      <c r="AO35" s="179"/>
      <c r="AP35" s="180"/>
      <c r="AQ35" s="221"/>
      <c r="AR35" s="222"/>
      <c r="AS35" s="222"/>
      <c r="AT35" s="222"/>
      <c r="AU35" s="222"/>
      <c r="AV35" s="222"/>
      <c r="AW35" s="222"/>
      <c r="AX35" s="222"/>
      <c r="AY35" s="222"/>
      <c r="AZ35" s="222"/>
      <c r="BA35" s="222"/>
      <c r="BB35" s="222"/>
      <c r="BC35" s="222"/>
      <c r="BD35" s="222"/>
      <c r="BE35" s="222"/>
      <c r="BF35" s="223"/>
      <c r="BG35" s="145" t="s">
        <v>32</v>
      </c>
      <c r="BH35" s="179"/>
      <c r="BI35" s="179"/>
      <c r="BJ35" s="180"/>
      <c r="BK35" s="178"/>
      <c r="BL35" s="178"/>
      <c r="BM35" s="178"/>
      <c r="BN35" s="178"/>
      <c r="BO35" s="178"/>
      <c r="BP35" s="178"/>
      <c r="BQ35" s="178"/>
      <c r="BR35" s="178"/>
      <c r="BS35" s="178"/>
      <c r="BT35" s="178"/>
      <c r="BU35" s="178"/>
      <c r="BV35" s="178"/>
      <c r="BW35" s="178"/>
      <c r="BX35" s="178"/>
      <c r="BY35" s="178"/>
      <c r="BZ35" s="178"/>
      <c r="CA35" s="37"/>
      <c r="GV35" s="120" t="str">
        <f>CONCATENATE(AA35,"-",AQ35,"-",BK35)</f>
        <v>--</v>
      </c>
      <c r="GW35" s="120" t="str">
        <f>IF(AA35&lt;&gt;"",GV35,"")</f>
        <v/>
      </c>
    </row>
    <row r="36" spans="1:233" ht="12.45" customHeight="1" x14ac:dyDescent="0.45">
      <c r="A36" s="11"/>
      <c r="B36" s="12"/>
      <c r="C36" s="199"/>
      <c r="D36" s="199"/>
      <c r="E36" s="199"/>
      <c r="F36" s="44"/>
      <c r="G36" s="138"/>
      <c r="H36" s="138"/>
      <c r="I36" s="138"/>
      <c r="J36" s="138"/>
      <c r="K36" s="138"/>
      <c r="L36" s="138"/>
      <c r="M36" s="138"/>
      <c r="N36" s="138"/>
      <c r="O36" s="138"/>
      <c r="P36" s="138"/>
      <c r="Q36" s="138"/>
      <c r="R36" s="138"/>
      <c r="S36" s="138"/>
      <c r="T36" s="138"/>
      <c r="U36" s="138"/>
      <c r="V36" s="138"/>
      <c r="W36" s="138"/>
      <c r="Z36" s="11"/>
      <c r="AA36" s="178"/>
      <c r="AB36" s="178"/>
      <c r="AC36" s="178"/>
      <c r="AD36" s="178"/>
      <c r="AE36" s="178"/>
      <c r="AF36" s="178"/>
      <c r="AG36" s="178"/>
      <c r="AH36" s="178"/>
      <c r="AI36" s="178"/>
      <c r="AJ36" s="178"/>
      <c r="AK36" s="178"/>
      <c r="AL36" s="178"/>
      <c r="AM36" s="181"/>
      <c r="AN36" s="179"/>
      <c r="AO36" s="179"/>
      <c r="AP36" s="180"/>
      <c r="AQ36" s="224"/>
      <c r="AR36" s="225"/>
      <c r="AS36" s="225"/>
      <c r="AT36" s="225"/>
      <c r="AU36" s="225"/>
      <c r="AV36" s="225"/>
      <c r="AW36" s="225"/>
      <c r="AX36" s="225"/>
      <c r="AY36" s="225"/>
      <c r="AZ36" s="225"/>
      <c r="BA36" s="225"/>
      <c r="BB36" s="225"/>
      <c r="BC36" s="225"/>
      <c r="BD36" s="225"/>
      <c r="BE36" s="225"/>
      <c r="BF36" s="226"/>
      <c r="BG36" s="181"/>
      <c r="BH36" s="179"/>
      <c r="BI36" s="179"/>
      <c r="BJ36" s="180"/>
      <c r="BK36" s="178"/>
      <c r="BL36" s="178"/>
      <c r="BM36" s="178"/>
      <c r="BN36" s="178"/>
      <c r="BO36" s="178"/>
      <c r="BP36" s="178"/>
      <c r="BQ36" s="178"/>
      <c r="BR36" s="178"/>
      <c r="BS36" s="178"/>
      <c r="BT36" s="178"/>
      <c r="BU36" s="178"/>
      <c r="BV36" s="178"/>
      <c r="BW36" s="178"/>
      <c r="BX36" s="178"/>
      <c r="BY36" s="178"/>
      <c r="BZ36" s="178"/>
      <c r="CA36" s="37"/>
    </row>
    <row r="37" spans="1:233" x14ac:dyDescent="0.45">
      <c r="B37" s="18"/>
      <c r="C37" s="62"/>
      <c r="D37" s="62"/>
      <c r="E37" s="62"/>
      <c r="AA37" s="45"/>
      <c r="AB37" s="45"/>
      <c r="AC37" s="45"/>
      <c r="AD37" s="45"/>
      <c r="AE37" s="45"/>
      <c r="AF37" s="45"/>
      <c r="AG37" s="45"/>
      <c r="AH37" s="45"/>
      <c r="AI37" s="45"/>
      <c r="AJ37" s="45"/>
      <c r="AK37" s="45"/>
      <c r="AL37" s="45"/>
      <c r="AQ37" s="45"/>
      <c r="AR37" s="45"/>
      <c r="AS37" s="45"/>
      <c r="AT37" s="45"/>
      <c r="AU37" s="45"/>
      <c r="AV37" s="45"/>
      <c r="AW37" s="45"/>
      <c r="AX37" s="45"/>
      <c r="AY37" s="45"/>
      <c r="AZ37" s="45"/>
      <c r="BA37" s="45"/>
      <c r="BB37" s="45"/>
      <c r="BC37" s="45"/>
      <c r="BD37" s="45"/>
      <c r="BE37" s="45"/>
      <c r="BF37" s="45"/>
      <c r="BK37" s="45"/>
      <c r="BL37" s="45"/>
      <c r="BM37" s="45"/>
      <c r="BN37" s="45"/>
      <c r="BO37" s="45"/>
      <c r="BP37" s="45"/>
      <c r="BQ37" s="45"/>
      <c r="BR37" s="45"/>
      <c r="BS37" s="45"/>
      <c r="BT37" s="45"/>
      <c r="BU37" s="45"/>
      <c r="BV37" s="45"/>
      <c r="BW37" s="45"/>
      <c r="BX37" s="45"/>
      <c r="BY37" s="45"/>
      <c r="BZ37" s="45"/>
    </row>
    <row r="38" spans="1:233" ht="12.45" customHeight="1" x14ac:dyDescent="0.15">
      <c r="A38" s="11"/>
      <c r="B38" s="12"/>
      <c r="C38" s="230">
        <v>10</v>
      </c>
      <c r="D38" s="230"/>
      <c r="E38" s="230"/>
      <c r="F38" s="36"/>
      <c r="G38" s="138" t="s">
        <v>159</v>
      </c>
      <c r="H38" s="138"/>
      <c r="I38" s="138"/>
      <c r="J38" s="138"/>
      <c r="K38" s="138"/>
      <c r="L38" s="138"/>
      <c r="M38" s="138"/>
      <c r="N38" s="138"/>
      <c r="O38" s="138"/>
      <c r="P38" s="138"/>
      <c r="Q38" s="138"/>
      <c r="R38" s="138"/>
      <c r="S38" s="138"/>
      <c r="T38" s="138"/>
      <c r="U38" s="138"/>
      <c r="V38" s="138"/>
      <c r="W38" s="138"/>
      <c r="Z38" s="11"/>
      <c r="AA38" s="178"/>
      <c r="AB38" s="178"/>
      <c r="AC38" s="178"/>
      <c r="AD38" s="178"/>
      <c r="AE38" s="178"/>
      <c r="AF38" s="178"/>
      <c r="AG38" s="178"/>
      <c r="AH38" s="178"/>
      <c r="AI38" s="178"/>
      <c r="AJ38" s="178"/>
      <c r="AK38" s="178"/>
      <c r="AL38" s="178"/>
      <c r="AM38" s="145" t="s">
        <v>32</v>
      </c>
      <c r="AN38" s="179"/>
      <c r="AO38" s="179"/>
      <c r="AP38" s="180"/>
      <c r="AQ38" s="221"/>
      <c r="AR38" s="222"/>
      <c r="AS38" s="222"/>
      <c r="AT38" s="222"/>
      <c r="AU38" s="222"/>
      <c r="AV38" s="222"/>
      <c r="AW38" s="222"/>
      <c r="AX38" s="222"/>
      <c r="AY38" s="222"/>
      <c r="AZ38" s="222"/>
      <c r="BA38" s="222"/>
      <c r="BB38" s="222"/>
      <c r="BC38" s="222"/>
      <c r="BD38" s="222"/>
      <c r="BE38" s="222"/>
      <c r="BF38" s="223"/>
      <c r="BG38" s="145" t="s">
        <v>32</v>
      </c>
      <c r="BH38" s="179"/>
      <c r="BI38" s="179"/>
      <c r="BJ38" s="180"/>
      <c r="BK38" s="178"/>
      <c r="BL38" s="178"/>
      <c r="BM38" s="178"/>
      <c r="BN38" s="178"/>
      <c r="BO38" s="178"/>
      <c r="BP38" s="178"/>
      <c r="BQ38" s="178"/>
      <c r="BR38" s="178"/>
      <c r="BS38" s="178"/>
      <c r="BT38" s="178"/>
      <c r="BU38" s="178"/>
      <c r="BV38" s="178"/>
      <c r="BW38" s="178"/>
      <c r="BX38" s="178"/>
      <c r="BY38" s="178"/>
      <c r="BZ38" s="178"/>
      <c r="CA38" s="37"/>
      <c r="GV38" s="120" t="str">
        <f>CONCATENATE(AA38,"-",AQ38,"-",BK38)</f>
        <v>--</v>
      </c>
      <c r="GW38" s="120" t="str">
        <f>IF(AA38&lt;&gt;"",GV38,"")</f>
        <v/>
      </c>
    </row>
    <row r="39" spans="1:233" ht="12.45" customHeight="1" x14ac:dyDescent="0.45">
      <c r="A39" s="11"/>
      <c r="B39" s="12"/>
      <c r="C39" s="230"/>
      <c r="D39" s="230"/>
      <c r="E39" s="230"/>
      <c r="F39" s="44"/>
      <c r="G39" s="138"/>
      <c r="H39" s="138"/>
      <c r="I39" s="138"/>
      <c r="J39" s="138"/>
      <c r="K39" s="138"/>
      <c r="L39" s="138"/>
      <c r="M39" s="138"/>
      <c r="N39" s="138"/>
      <c r="O39" s="138"/>
      <c r="P39" s="138"/>
      <c r="Q39" s="138"/>
      <c r="R39" s="138"/>
      <c r="S39" s="138"/>
      <c r="T39" s="138"/>
      <c r="U39" s="138"/>
      <c r="V39" s="138"/>
      <c r="W39" s="138"/>
      <c r="Z39" s="11"/>
      <c r="AA39" s="178"/>
      <c r="AB39" s="178"/>
      <c r="AC39" s="178"/>
      <c r="AD39" s="178"/>
      <c r="AE39" s="178"/>
      <c r="AF39" s="178"/>
      <c r="AG39" s="178"/>
      <c r="AH39" s="178"/>
      <c r="AI39" s="178"/>
      <c r="AJ39" s="178"/>
      <c r="AK39" s="178"/>
      <c r="AL39" s="178"/>
      <c r="AM39" s="181"/>
      <c r="AN39" s="179"/>
      <c r="AO39" s="179"/>
      <c r="AP39" s="180"/>
      <c r="AQ39" s="224"/>
      <c r="AR39" s="225"/>
      <c r="AS39" s="225"/>
      <c r="AT39" s="225"/>
      <c r="AU39" s="225"/>
      <c r="AV39" s="225"/>
      <c r="AW39" s="225"/>
      <c r="AX39" s="225"/>
      <c r="AY39" s="225"/>
      <c r="AZ39" s="225"/>
      <c r="BA39" s="225"/>
      <c r="BB39" s="225"/>
      <c r="BC39" s="225"/>
      <c r="BD39" s="225"/>
      <c r="BE39" s="225"/>
      <c r="BF39" s="226"/>
      <c r="BG39" s="181"/>
      <c r="BH39" s="179"/>
      <c r="BI39" s="179"/>
      <c r="BJ39" s="180"/>
      <c r="BK39" s="178"/>
      <c r="BL39" s="178"/>
      <c r="BM39" s="178"/>
      <c r="BN39" s="178"/>
      <c r="BO39" s="178"/>
      <c r="BP39" s="178"/>
      <c r="BQ39" s="178"/>
      <c r="BR39" s="178"/>
      <c r="BS39" s="178"/>
      <c r="BT39" s="178"/>
      <c r="BU39" s="178"/>
      <c r="BV39" s="178"/>
      <c r="BW39" s="178"/>
      <c r="BX39" s="178"/>
      <c r="BY39" s="178"/>
      <c r="BZ39" s="178"/>
      <c r="CA39" s="37"/>
    </row>
    <row r="40" spans="1:233" ht="12.45" customHeight="1" x14ac:dyDescent="0.45">
      <c r="B40" s="18"/>
      <c r="C40" s="63"/>
      <c r="D40" s="63"/>
      <c r="E40" s="63"/>
      <c r="F40" s="40"/>
      <c r="G40" s="64"/>
      <c r="H40" s="64"/>
      <c r="I40" s="64"/>
      <c r="J40" s="64"/>
      <c r="K40" s="64"/>
      <c r="L40" s="64"/>
      <c r="M40" s="64"/>
      <c r="N40" s="64"/>
      <c r="O40" s="64"/>
      <c r="P40" s="64"/>
      <c r="Q40" s="64"/>
      <c r="R40" s="64"/>
      <c r="S40" s="64"/>
      <c r="T40" s="64"/>
      <c r="U40" s="64"/>
      <c r="V40" s="64"/>
      <c r="W40" s="64"/>
      <c r="AA40" s="65"/>
      <c r="AB40" s="65"/>
      <c r="AC40" s="65"/>
      <c r="AD40" s="65"/>
      <c r="AE40" s="65"/>
      <c r="AF40" s="65"/>
      <c r="AG40" s="65"/>
      <c r="AH40" s="65"/>
      <c r="AI40" s="65"/>
      <c r="AJ40" s="65"/>
      <c r="AK40" s="65"/>
      <c r="AL40" s="65"/>
      <c r="AM40" s="66"/>
      <c r="AN40" s="66"/>
      <c r="AO40" s="66"/>
      <c r="AP40" s="66"/>
      <c r="AQ40" s="65"/>
      <c r="AR40" s="65"/>
      <c r="AS40" s="65"/>
      <c r="AT40" s="65"/>
      <c r="AU40" s="65"/>
      <c r="AV40" s="65"/>
      <c r="AW40" s="65"/>
      <c r="AX40" s="65"/>
      <c r="AY40" s="65"/>
      <c r="AZ40" s="65"/>
      <c r="BA40" s="65"/>
      <c r="BB40" s="65"/>
      <c r="BC40" s="65"/>
      <c r="BD40" s="65"/>
      <c r="BE40" s="65"/>
      <c r="BF40" s="65"/>
      <c r="BG40" s="66"/>
      <c r="BH40" s="66"/>
      <c r="BI40" s="66"/>
      <c r="BJ40" s="66"/>
      <c r="BK40" s="65"/>
      <c r="BL40" s="65"/>
      <c r="BM40" s="65"/>
      <c r="BN40" s="65"/>
      <c r="BO40" s="65"/>
      <c r="BP40" s="65"/>
      <c r="BQ40" s="65"/>
      <c r="BR40" s="65"/>
      <c r="BS40" s="65"/>
      <c r="BT40" s="65"/>
      <c r="BU40" s="65"/>
      <c r="BV40" s="65"/>
      <c r="BW40" s="65"/>
      <c r="BX40" s="65"/>
      <c r="BY40" s="65"/>
      <c r="BZ40" s="65"/>
    </row>
    <row r="41" spans="1:233" ht="12.45" customHeight="1" x14ac:dyDescent="0.15">
      <c r="A41" s="11"/>
      <c r="B41" s="12"/>
      <c r="C41" s="230">
        <v>11</v>
      </c>
      <c r="D41" s="230"/>
      <c r="E41" s="230"/>
      <c r="F41" s="36"/>
      <c r="G41" s="235" t="s">
        <v>169</v>
      </c>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67"/>
      <c r="AR41" s="67"/>
      <c r="AS41" s="67"/>
      <c r="AT41" s="67"/>
      <c r="AU41" s="67"/>
      <c r="AV41" s="67"/>
      <c r="AW41" s="67"/>
      <c r="AX41" s="67"/>
      <c r="AY41" s="67"/>
      <c r="AZ41" s="67"/>
      <c r="BA41" s="67"/>
      <c r="BB41" s="67"/>
      <c r="BC41" s="67"/>
      <c r="BD41" s="67"/>
      <c r="BE41" s="67"/>
      <c r="BF41" s="67"/>
      <c r="BG41" s="66"/>
      <c r="BH41" s="66"/>
      <c r="BI41" s="66"/>
      <c r="BJ41" s="66"/>
      <c r="BK41" s="67"/>
      <c r="BL41" s="67"/>
      <c r="BM41" s="67"/>
      <c r="BN41" s="67"/>
      <c r="BO41" s="67"/>
      <c r="BP41" s="67"/>
      <c r="BQ41" s="67"/>
      <c r="BR41" s="67"/>
      <c r="BS41" s="67"/>
      <c r="BT41" s="67"/>
      <c r="BU41" s="67"/>
      <c r="BV41" s="67"/>
      <c r="BW41" s="67"/>
      <c r="BX41" s="67"/>
      <c r="BY41" s="67"/>
      <c r="BZ41" s="67"/>
      <c r="GZ41" s="123"/>
      <c r="HA41" s="123"/>
      <c r="HB41" s="123"/>
      <c r="HC41" s="123"/>
      <c r="HD41" s="123"/>
      <c r="HE41" s="123"/>
      <c r="HF41" s="123"/>
      <c r="HG41" s="123"/>
      <c r="HH41" s="123"/>
      <c r="HI41" s="123"/>
      <c r="HJ41" s="123"/>
      <c r="HK41" s="123"/>
      <c r="HL41" s="123"/>
      <c r="HM41" s="123"/>
      <c r="HN41" s="123"/>
      <c r="HO41" s="111"/>
      <c r="HP41" s="111"/>
      <c r="HQ41" s="111"/>
      <c r="HR41" s="111"/>
      <c r="HS41" s="111"/>
      <c r="HT41" s="111"/>
      <c r="HU41" s="111"/>
      <c r="HV41" s="111"/>
      <c r="HW41" s="111"/>
      <c r="HX41" s="111"/>
    </row>
    <row r="42" spans="1:233" ht="12.45" customHeight="1" x14ac:dyDescent="0.45">
      <c r="A42" s="11"/>
      <c r="B42" s="12"/>
      <c r="C42" s="230"/>
      <c r="D42" s="230"/>
      <c r="E42" s="230"/>
      <c r="F42" s="44"/>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67"/>
      <c r="AR42" s="67"/>
      <c r="AS42" s="67"/>
      <c r="AT42" s="67"/>
      <c r="AU42" s="67"/>
      <c r="AV42" s="67"/>
      <c r="AW42" s="67"/>
      <c r="AX42" s="67"/>
      <c r="AY42" s="67"/>
      <c r="AZ42" s="67"/>
      <c r="BA42" s="67"/>
      <c r="BB42" s="67"/>
      <c r="BC42" s="67"/>
      <c r="BD42" s="67"/>
      <c r="BE42" s="67"/>
      <c r="BF42" s="67"/>
      <c r="BG42" s="66"/>
      <c r="BH42" s="66"/>
      <c r="BI42" s="66"/>
      <c r="BJ42" s="66"/>
      <c r="BK42" s="67"/>
      <c r="BL42" s="67"/>
      <c r="BM42" s="67"/>
      <c r="BN42" s="67"/>
      <c r="BO42" s="67"/>
      <c r="BP42" s="67"/>
      <c r="BQ42" s="67"/>
      <c r="BR42" s="67"/>
      <c r="BS42" s="67"/>
      <c r="BT42" s="67"/>
      <c r="BU42" s="67"/>
      <c r="BV42" s="67"/>
      <c r="BW42" s="67"/>
      <c r="BX42" s="67"/>
      <c r="BY42" s="67"/>
      <c r="BZ42" s="67"/>
      <c r="GY42" s="124"/>
      <c r="HF42" s="120">
        <f>IF(BT47=BT126,DI126,DI47)</f>
        <v>0</v>
      </c>
      <c r="HI42" s="124"/>
      <c r="HJ42" s="125">
        <v>1</v>
      </c>
      <c r="HK42" s="125">
        <v>2</v>
      </c>
      <c r="HL42" s="125">
        <v>3</v>
      </c>
      <c r="HM42" s="125">
        <v>4</v>
      </c>
      <c r="HN42" s="125">
        <v>5</v>
      </c>
      <c r="HO42" s="125">
        <v>6</v>
      </c>
      <c r="HP42" s="125">
        <v>7</v>
      </c>
      <c r="HQ42" s="125">
        <v>8</v>
      </c>
      <c r="HR42" s="125">
        <v>9</v>
      </c>
      <c r="HS42" s="125">
        <v>10</v>
      </c>
      <c r="HT42" s="125">
        <v>11</v>
      </c>
      <c r="HU42" s="125">
        <v>12</v>
      </c>
      <c r="HV42" s="125">
        <v>13</v>
      </c>
      <c r="HW42" s="125">
        <v>14</v>
      </c>
      <c r="HX42" s="125">
        <v>15</v>
      </c>
      <c r="HY42" s="114"/>
    </row>
    <row r="43" spans="1:233" ht="12.45" customHeight="1" thickBot="1" x14ac:dyDescent="0.5">
      <c r="B43" s="18"/>
      <c r="C43" s="68"/>
      <c r="D43" s="68"/>
      <c r="E43" s="68"/>
      <c r="F43" s="61"/>
      <c r="G43" s="69"/>
      <c r="H43" s="69"/>
      <c r="I43" s="69"/>
      <c r="J43" s="69"/>
      <c r="K43" s="69"/>
      <c r="L43" s="69"/>
      <c r="M43" s="69"/>
      <c r="N43" s="69"/>
      <c r="O43" s="69"/>
      <c r="P43" s="69"/>
      <c r="Q43" s="69"/>
      <c r="R43" s="69"/>
      <c r="S43" s="69"/>
      <c r="T43" s="69"/>
      <c r="U43" s="69"/>
      <c r="V43" s="69"/>
      <c r="W43" s="69"/>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GY43" s="124"/>
      <c r="HI43" s="124"/>
      <c r="HJ43" s="125"/>
      <c r="HK43" s="125"/>
      <c r="HL43" s="125"/>
      <c r="HM43" s="125"/>
      <c r="HN43" s="125"/>
      <c r="HO43" s="125"/>
      <c r="HP43" s="125"/>
      <c r="HQ43" s="125"/>
      <c r="HR43" s="125"/>
      <c r="HS43" s="125"/>
      <c r="HT43" s="125"/>
      <c r="HU43" s="125"/>
      <c r="HV43" s="125"/>
      <c r="HW43" s="125"/>
      <c r="HX43" s="125"/>
      <c r="HY43" s="114"/>
    </row>
    <row r="44" spans="1:233" ht="18" customHeight="1" thickBot="1" x14ac:dyDescent="0.5">
      <c r="A44" s="11"/>
      <c r="B44" s="12"/>
      <c r="C44" s="236" t="s">
        <v>168</v>
      </c>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c r="AP44" s="237"/>
      <c r="AQ44" s="237"/>
      <c r="AR44" s="237"/>
      <c r="AS44" s="237"/>
      <c r="AT44" s="237"/>
      <c r="AU44" s="237"/>
      <c r="AV44" s="237"/>
      <c r="AW44" s="237"/>
      <c r="AX44" s="237"/>
      <c r="AY44" s="237"/>
      <c r="AZ44" s="237"/>
      <c r="BA44" s="237"/>
      <c r="BB44" s="237"/>
      <c r="BC44" s="237"/>
      <c r="BD44" s="237"/>
      <c r="BE44" s="237"/>
      <c r="BF44" s="237"/>
      <c r="BG44" s="237"/>
      <c r="BH44" s="237"/>
      <c r="BI44" s="237"/>
      <c r="BJ44" s="237"/>
      <c r="BK44" s="237"/>
      <c r="BL44" s="237"/>
      <c r="BM44" s="237"/>
      <c r="BN44" s="237"/>
      <c r="BO44" s="237"/>
      <c r="BP44" s="237"/>
      <c r="BQ44" s="237"/>
      <c r="BR44" s="237"/>
      <c r="BS44" s="237"/>
      <c r="BT44" s="237"/>
      <c r="BU44" s="237"/>
      <c r="BV44" s="237"/>
      <c r="BW44" s="237"/>
      <c r="BX44" s="237"/>
      <c r="BY44" s="237"/>
      <c r="BZ44" s="237"/>
      <c r="CA44" s="237"/>
      <c r="CB44" s="237"/>
      <c r="CC44" s="237"/>
      <c r="CD44" s="237"/>
      <c r="CE44" s="237"/>
      <c r="CF44" s="237"/>
      <c r="CG44" s="237"/>
      <c r="CH44" s="237"/>
      <c r="CI44" s="237"/>
      <c r="CJ44" s="237"/>
      <c r="CK44" s="237"/>
      <c r="CL44" s="237"/>
      <c r="CM44" s="237"/>
      <c r="CN44" s="237"/>
      <c r="CO44" s="237"/>
      <c r="CP44" s="237"/>
      <c r="CQ44" s="237"/>
      <c r="CR44" s="237"/>
      <c r="CS44" s="237"/>
      <c r="CT44" s="237"/>
      <c r="CU44" s="237"/>
      <c r="CV44" s="237"/>
      <c r="CW44" s="237"/>
      <c r="CX44" s="237"/>
      <c r="CY44" s="237"/>
      <c r="CZ44" s="237"/>
      <c r="DA44" s="237"/>
      <c r="DB44" s="237"/>
      <c r="DC44" s="237"/>
      <c r="DD44" s="237"/>
      <c r="DE44" s="237"/>
      <c r="DF44" s="237"/>
      <c r="DG44" s="237"/>
      <c r="DH44" s="237"/>
      <c r="DI44" s="237"/>
      <c r="DJ44" s="237"/>
      <c r="DK44" s="237"/>
      <c r="DL44" s="237"/>
      <c r="DM44" s="237"/>
      <c r="DN44" s="237"/>
      <c r="DO44" s="237"/>
      <c r="DP44" s="237"/>
      <c r="DQ44" s="237"/>
      <c r="DR44" s="237"/>
      <c r="DS44" s="237"/>
      <c r="DT44" s="237"/>
      <c r="DU44" s="237"/>
      <c r="DV44" s="237"/>
      <c r="DW44" s="237"/>
      <c r="DX44" s="237"/>
      <c r="DY44" s="237"/>
      <c r="DZ44" s="237"/>
      <c r="EA44" s="237"/>
      <c r="EB44" s="238"/>
      <c r="EC44" s="37"/>
      <c r="GY44" s="124"/>
      <c r="HF44" s="120">
        <f>IF(OR(G47="●",BF47="●"),AV47,DI47)</f>
        <v>0</v>
      </c>
      <c r="HI44" s="124"/>
      <c r="HJ44" s="125" t="str">
        <f>IF(G47="●","1","")</f>
        <v/>
      </c>
      <c r="HK44" s="125" t="str">
        <f>IF(G48="●","1","")</f>
        <v/>
      </c>
      <c r="HL44" s="125" t="str">
        <f>IF(G49="●","1","")</f>
        <v/>
      </c>
      <c r="HM44" s="125" t="str">
        <f>IF(G50="●","1","")</f>
        <v/>
      </c>
      <c r="HN44" s="125" t="str">
        <f>IF(G51="●","1","")</f>
        <v/>
      </c>
      <c r="HO44" s="125" t="str">
        <f>IF(G52="●","1","")</f>
        <v/>
      </c>
      <c r="HP44" s="125" t="str">
        <f>IF(G53="●","1","")</f>
        <v/>
      </c>
      <c r="HQ44" s="125" t="str">
        <f>IF(G54="●","1","")</f>
        <v/>
      </c>
      <c r="HR44" s="125" t="str">
        <f>IF(G55="●","1","")</f>
        <v/>
      </c>
      <c r="HS44" s="125" t="str">
        <f>IF(G56="●","1","")</f>
        <v/>
      </c>
      <c r="HT44" s="125" t="str">
        <f>IF(G57="●","1","")</f>
        <v/>
      </c>
      <c r="HU44" s="125" t="str">
        <f>IF(G58="●","1","")</f>
        <v/>
      </c>
      <c r="HV44" s="125" t="str">
        <f>IF(G59="●","1","")</f>
        <v/>
      </c>
      <c r="HW44" s="125" t="str">
        <f>IF(G60="●","1","")</f>
        <v/>
      </c>
      <c r="HX44" s="125" t="str">
        <f>IF(G61="●","1","")</f>
        <v/>
      </c>
      <c r="HY44" s="114"/>
    </row>
    <row r="45" spans="1:233" ht="18" customHeight="1" x14ac:dyDescent="0.45">
      <c r="A45" s="11"/>
      <c r="B45" s="12"/>
      <c r="C45" s="160" t="s">
        <v>9</v>
      </c>
      <c r="D45" s="161"/>
      <c r="E45" s="161"/>
      <c r="F45" s="161"/>
      <c r="G45" s="164" t="s">
        <v>177</v>
      </c>
      <c r="H45" s="161"/>
      <c r="I45" s="161"/>
      <c r="J45" s="161"/>
      <c r="K45" s="161"/>
      <c r="L45" s="161"/>
      <c r="M45" s="161"/>
      <c r="N45" s="161"/>
      <c r="O45" s="161"/>
      <c r="P45" s="161"/>
      <c r="Q45" s="165" t="s">
        <v>69</v>
      </c>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1" t="s">
        <v>70</v>
      </c>
      <c r="AW45" s="161"/>
      <c r="AX45" s="161"/>
      <c r="AY45" s="161"/>
      <c r="AZ45" s="161"/>
      <c r="BA45" s="161"/>
      <c r="BB45" s="161"/>
      <c r="BC45" s="161"/>
      <c r="BD45" s="161"/>
      <c r="BE45" s="188"/>
      <c r="BF45" s="164" t="s">
        <v>192</v>
      </c>
      <c r="BG45" s="161"/>
      <c r="BH45" s="161"/>
      <c r="BI45" s="161"/>
      <c r="BJ45" s="161"/>
      <c r="BK45" s="161"/>
      <c r="BL45" s="161"/>
      <c r="BM45" s="161"/>
      <c r="BN45" s="161"/>
      <c r="BO45" s="167"/>
      <c r="BP45" s="160" t="s">
        <v>9</v>
      </c>
      <c r="BQ45" s="161"/>
      <c r="BR45" s="161"/>
      <c r="BS45" s="161"/>
      <c r="BT45" s="164" t="s">
        <v>177</v>
      </c>
      <c r="BU45" s="161"/>
      <c r="BV45" s="161"/>
      <c r="BW45" s="161"/>
      <c r="BX45" s="161"/>
      <c r="BY45" s="161"/>
      <c r="BZ45" s="161"/>
      <c r="CA45" s="161"/>
      <c r="CB45" s="161"/>
      <c r="CC45" s="161"/>
      <c r="CD45" s="317" t="s">
        <v>69</v>
      </c>
      <c r="CE45" s="318"/>
      <c r="CF45" s="318"/>
      <c r="CG45" s="318"/>
      <c r="CH45" s="318"/>
      <c r="CI45" s="318"/>
      <c r="CJ45" s="318"/>
      <c r="CK45" s="318"/>
      <c r="CL45" s="318"/>
      <c r="CM45" s="318"/>
      <c r="CN45" s="318"/>
      <c r="CO45" s="318"/>
      <c r="CP45" s="318"/>
      <c r="CQ45" s="318"/>
      <c r="CR45" s="318"/>
      <c r="CS45" s="318"/>
      <c r="CT45" s="318"/>
      <c r="CU45" s="318"/>
      <c r="CV45" s="318"/>
      <c r="CW45" s="318"/>
      <c r="CX45" s="318"/>
      <c r="CY45" s="318"/>
      <c r="CZ45" s="318"/>
      <c r="DA45" s="318"/>
      <c r="DB45" s="318"/>
      <c r="DC45" s="318"/>
      <c r="DD45" s="318"/>
      <c r="DE45" s="318"/>
      <c r="DF45" s="318"/>
      <c r="DG45" s="318"/>
      <c r="DH45" s="319"/>
      <c r="DI45" s="161" t="s">
        <v>70</v>
      </c>
      <c r="DJ45" s="161"/>
      <c r="DK45" s="161"/>
      <c r="DL45" s="161"/>
      <c r="DM45" s="161"/>
      <c r="DN45" s="161"/>
      <c r="DO45" s="161"/>
      <c r="DP45" s="161"/>
      <c r="DQ45" s="161"/>
      <c r="DR45" s="188"/>
      <c r="DS45" s="164" t="s">
        <v>192</v>
      </c>
      <c r="DT45" s="161"/>
      <c r="DU45" s="161"/>
      <c r="DV45" s="161"/>
      <c r="DW45" s="161"/>
      <c r="DX45" s="161"/>
      <c r="DY45" s="161"/>
      <c r="DZ45" s="161"/>
      <c r="EA45" s="161"/>
      <c r="EB45" s="167"/>
      <c r="EC45" s="37"/>
      <c r="GU45" s="110"/>
      <c r="GV45" s="110"/>
      <c r="GW45" s="110"/>
      <c r="GX45" s="110"/>
      <c r="GY45" s="110"/>
      <c r="GZ45" s="110"/>
      <c r="HA45" s="110"/>
      <c r="HB45" s="110"/>
      <c r="HC45" s="110"/>
      <c r="HD45" s="110"/>
      <c r="HF45" s="120" t="str">
        <f>IF(AND(G47="●",BF47="●"),AV47,"")</f>
        <v/>
      </c>
      <c r="HI45" s="124"/>
      <c r="HJ45" s="125" t="str">
        <f>IF(G47="●","2","")</f>
        <v/>
      </c>
      <c r="HK45" s="125" t="str">
        <f>IF(G48="●","2","")</f>
        <v/>
      </c>
      <c r="HL45" s="125" t="str">
        <f>IF(G49="●","2","")</f>
        <v/>
      </c>
      <c r="HM45" s="125" t="str">
        <f>IF(G50="●","2","")</f>
        <v/>
      </c>
      <c r="HN45" s="125" t="str">
        <f>IF(G51="●","2","")</f>
        <v/>
      </c>
      <c r="HO45" s="125" t="str">
        <f>IF(G52="●","2","")</f>
        <v/>
      </c>
      <c r="HP45" s="125" t="str">
        <f>IF(G53="●","2","")</f>
        <v/>
      </c>
      <c r="HQ45" s="125" t="str">
        <f>IF(G54="●","2","")</f>
        <v/>
      </c>
      <c r="HR45" s="125" t="str">
        <f>IF(G55="●","2","")</f>
        <v/>
      </c>
      <c r="HS45" s="125" t="str">
        <f>IF(G56="●","2","")</f>
        <v/>
      </c>
      <c r="HT45" s="125" t="str">
        <f>IF(G57="●","2","")</f>
        <v/>
      </c>
      <c r="HU45" s="125" t="str">
        <f>IF(G58="●","2","")</f>
        <v/>
      </c>
      <c r="HV45" s="125" t="str">
        <f>IF(G59="●","2","")</f>
        <v/>
      </c>
      <c r="HW45" s="125" t="str">
        <f>IF(G60="●","2","")</f>
        <v/>
      </c>
      <c r="HX45" s="125" t="str">
        <f>IF(G61="●","2","")</f>
        <v/>
      </c>
      <c r="HY45" s="114"/>
    </row>
    <row r="46" spans="1:233" ht="18" customHeight="1" x14ac:dyDescent="0.45">
      <c r="A46" s="11"/>
      <c r="B46" s="12"/>
      <c r="C46" s="162"/>
      <c r="D46" s="163"/>
      <c r="E46" s="163"/>
      <c r="F46" s="163"/>
      <c r="G46" s="163"/>
      <c r="H46" s="163"/>
      <c r="I46" s="163"/>
      <c r="J46" s="163"/>
      <c r="K46" s="163"/>
      <c r="L46" s="163"/>
      <c r="M46" s="163"/>
      <c r="N46" s="163"/>
      <c r="O46" s="163"/>
      <c r="P46" s="163"/>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3"/>
      <c r="AW46" s="163"/>
      <c r="AX46" s="163"/>
      <c r="AY46" s="163"/>
      <c r="AZ46" s="163"/>
      <c r="BA46" s="163"/>
      <c r="BB46" s="163"/>
      <c r="BC46" s="163"/>
      <c r="BD46" s="163"/>
      <c r="BE46" s="189"/>
      <c r="BF46" s="163"/>
      <c r="BG46" s="163"/>
      <c r="BH46" s="163"/>
      <c r="BI46" s="163"/>
      <c r="BJ46" s="163"/>
      <c r="BK46" s="163"/>
      <c r="BL46" s="163"/>
      <c r="BM46" s="163"/>
      <c r="BN46" s="163"/>
      <c r="BO46" s="168"/>
      <c r="BP46" s="162"/>
      <c r="BQ46" s="163"/>
      <c r="BR46" s="163"/>
      <c r="BS46" s="163"/>
      <c r="BT46" s="163"/>
      <c r="BU46" s="163"/>
      <c r="BV46" s="163"/>
      <c r="BW46" s="163"/>
      <c r="BX46" s="163"/>
      <c r="BY46" s="163"/>
      <c r="BZ46" s="163"/>
      <c r="CA46" s="163"/>
      <c r="CB46" s="163"/>
      <c r="CC46" s="163"/>
      <c r="CD46" s="320"/>
      <c r="CE46" s="321"/>
      <c r="CF46" s="321"/>
      <c r="CG46" s="321"/>
      <c r="CH46" s="321"/>
      <c r="CI46" s="321"/>
      <c r="CJ46" s="321"/>
      <c r="CK46" s="321"/>
      <c r="CL46" s="321"/>
      <c r="CM46" s="321"/>
      <c r="CN46" s="321"/>
      <c r="CO46" s="321"/>
      <c r="CP46" s="321"/>
      <c r="CQ46" s="321"/>
      <c r="CR46" s="321"/>
      <c r="CS46" s="321"/>
      <c r="CT46" s="321"/>
      <c r="CU46" s="321"/>
      <c r="CV46" s="321"/>
      <c r="CW46" s="321"/>
      <c r="CX46" s="321"/>
      <c r="CY46" s="321"/>
      <c r="CZ46" s="321"/>
      <c r="DA46" s="321"/>
      <c r="DB46" s="321"/>
      <c r="DC46" s="321"/>
      <c r="DD46" s="321"/>
      <c r="DE46" s="321"/>
      <c r="DF46" s="321"/>
      <c r="DG46" s="321"/>
      <c r="DH46" s="322"/>
      <c r="DI46" s="163"/>
      <c r="DJ46" s="163"/>
      <c r="DK46" s="163"/>
      <c r="DL46" s="163"/>
      <c r="DM46" s="163"/>
      <c r="DN46" s="163"/>
      <c r="DO46" s="163"/>
      <c r="DP46" s="163"/>
      <c r="DQ46" s="163"/>
      <c r="DR46" s="189"/>
      <c r="DS46" s="163"/>
      <c r="DT46" s="163"/>
      <c r="DU46" s="163"/>
      <c r="DV46" s="163"/>
      <c r="DW46" s="163"/>
      <c r="DX46" s="163"/>
      <c r="DY46" s="163"/>
      <c r="DZ46" s="163"/>
      <c r="EA46" s="163"/>
      <c r="EB46" s="168"/>
      <c r="EC46" s="37"/>
      <c r="GU46" s="110"/>
      <c r="GV46" s="110"/>
      <c r="GW46" s="110"/>
      <c r="GX46" s="110"/>
      <c r="GY46" s="110"/>
      <c r="GZ46" s="110"/>
      <c r="HA46" s="110"/>
      <c r="HB46" s="110"/>
      <c r="HC46" s="110"/>
      <c r="HD46" s="110"/>
      <c r="HI46" s="124"/>
      <c r="HJ46" s="126"/>
      <c r="HK46" s="126"/>
      <c r="HL46" s="126"/>
      <c r="HM46" s="126"/>
      <c r="HN46" s="126"/>
      <c r="HO46" s="126"/>
      <c r="HP46" s="126"/>
      <c r="HQ46" s="126"/>
      <c r="HR46" s="126"/>
      <c r="HS46" s="126"/>
      <c r="HT46" s="126"/>
      <c r="HU46" s="126"/>
      <c r="HV46" s="126"/>
      <c r="HW46" s="126"/>
      <c r="HX46" s="126"/>
      <c r="HY46" s="114"/>
    </row>
    <row r="47" spans="1:233" ht="18" customHeight="1" x14ac:dyDescent="0.45">
      <c r="A47" s="11"/>
      <c r="B47" s="12"/>
      <c r="C47" s="247" t="s">
        <v>71</v>
      </c>
      <c r="D47" s="248"/>
      <c r="E47" s="248"/>
      <c r="F47" s="248"/>
      <c r="G47" s="159"/>
      <c r="H47" s="159"/>
      <c r="I47" s="159"/>
      <c r="J47" s="159"/>
      <c r="K47" s="159"/>
      <c r="L47" s="159"/>
      <c r="M47" s="159"/>
      <c r="N47" s="159"/>
      <c r="O47" s="159"/>
      <c r="P47" s="159"/>
      <c r="Q47" s="163" t="s">
        <v>72</v>
      </c>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c r="AS47" s="163"/>
      <c r="AT47" s="163"/>
      <c r="AU47" s="163"/>
      <c r="AV47" s="157"/>
      <c r="AW47" s="157"/>
      <c r="AX47" s="157"/>
      <c r="AY47" s="157"/>
      <c r="AZ47" s="157"/>
      <c r="BA47" s="157"/>
      <c r="BB47" s="157"/>
      <c r="BC47" s="157"/>
      <c r="BD47" s="157"/>
      <c r="BE47" s="158"/>
      <c r="BF47" s="231"/>
      <c r="BG47" s="231"/>
      <c r="BH47" s="231"/>
      <c r="BI47" s="231"/>
      <c r="BJ47" s="231"/>
      <c r="BK47" s="231"/>
      <c r="BL47" s="231"/>
      <c r="BM47" s="231"/>
      <c r="BN47" s="231"/>
      <c r="BO47" s="232"/>
      <c r="BP47" s="247" t="s">
        <v>101</v>
      </c>
      <c r="BQ47" s="248"/>
      <c r="BR47" s="248"/>
      <c r="BS47" s="248"/>
      <c r="BT47" s="159"/>
      <c r="BU47" s="159"/>
      <c r="BV47" s="159"/>
      <c r="BW47" s="159"/>
      <c r="BX47" s="159"/>
      <c r="BY47" s="159"/>
      <c r="BZ47" s="159"/>
      <c r="CA47" s="159"/>
      <c r="CB47" s="159"/>
      <c r="CC47" s="159"/>
      <c r="CD47" s="189" t="s">
        <v>102</v>
      </c>
      <c r="CE47" s="244"/>
      <c r="CF47" s="244"/>
      <c r="CG47" s="244"/>
      <c r="CH47" s="244"/>
      <c r="CI47" s="244"/>
      <c r="CJ47" s="244"/>
      <c r="CK47" s="244"/>
      <c r="CL47" s="244"/>
      <c r="CM47" s="244"/>
      <c r="CN47" s="244"/>
      <c r="CO47" s="244"/>
      <c r="CP47" s="244"/>
      <c r="CQ47" s="244"/>
      <c r="CR47" s="244"/>
      <c r="CS47" s="244"/>
      <c r="CT47" s="244"/>
      <c r="CU47" s="244"/>
      <c r="CV47" s="244"/>
      <c r="CW47" s="244"/>
      <c r="CX47" s="244"/>
      <c r="CY47" s="244"/>
      <c r="CZ47" s="244"/>
      <c r="DA47" s="244"/>
      <c r="DB47" s="244"/>
      <c r="DC47" s="244"/>
      <c r="DD47" s="244"/>
      <c r="DE47" s="244"/>
      <c r="DF47" s="244"/>
      <c r="DG47" s="244"/>
      <c r="DH47" s="245"/>
      <c r="DI47" s="158"/>
      <c r="DJ47" s="246"/>
      <c r="DK47" s="246"/>
      <c r="DL47" s="246"/>
      <c r="DM47" s="246"/>
      <c r="DN47" s="246"/>
      <c r="DO47" s="246"/>
      <c r="DP47" s="246"/>
      <c r="DQ47" s="246"/>
      <c r="DR47" s="246"/>
      <c r="DS47" s="239"/>
      <c r="DT47" s="240"/>
      <c r="DU47" s="240"/>
      <c r="DV47" s="240"/>
      <c r="DW47" s="240"/>
      <c r="DX47" s="240"/>
      <c r="DY47" s="240"/>
      <c r="DZ47" s="240"/>
      <c r="EA47" s="240"/>
      <c r="EB47" s="241"/>
      <c r="EC47" s="37"/>
      <c r="GU47" s="115">
        <v>1</v>
      </c>
      <c r="GV47" s="115" t="str">
        <f t="shared" ref="GV47:GV61" si="0">IF(IF(COUNTIF(BF47,"◎")=1,AV47,"")=0,"",IF(COUNTIF(BF47,"◎")=1,AV47,""))</f>
        <v/>
      </c>
      <c r="GW47" s="115">
        <v>16</v>
      </c>
      <c r="GX47" s="115" t="str">
        <f t="shared" ref="GX47:GX60" si="1">IF(IF(COUNTIF(DS47,"◎")=1,DI47,"")=0,"",IF(COUNTIF(DS47,"◎")=1,DI47,""))</f>
        <v/>
      </c>
      <c r="GY47" s="110"/>
      <c r="GZ47" s="110"/>
      <c r="HA47" s="110"/>
      <c r="HB47" s="110"/>
      <c r="HC47" s="110"/>
      <c r="HD47" s="110"/>
      <c r="HF47" s="120" t="str">
        <f>IFERROR(INDEX(BF47:BF47,MATCH("●",G47:G47,0))," ")</f>
        <v xml:space="preserve"> </v>
      </c>
      <c r="HG47" s="120" t="str">
        <f>IFERROR(INDEX(DI47:DI47,MATCH("●",BT47:BT47,0)),"")</f>
        <v/>
      </c>
      <c r="HI47" s="124"/>
      <c r="HJ47" s="125">
        <v>16</v>
      </c>
      <c r="HK47" s="125">
        <v>17</v>
      </c>
      <c r="HL47" s="125">
        <v>18</v>
      </c>
      <c r="HM47" s="125">
        <v>19</v>
      </c>
      <c r="HN47" s="125">
        <v>20</v>
      </c>
      <c r="HO47" s="125">
        <v>21</v>
      </c>
      <c r="HP47" s="125">
        <v>22</v>
      </c>
      <c r="HQ47" s="125">
        <v>23</v>
      </c>
      <c r="HR47" s="125">
        <v>24</v>
      </c>
      <c r="HS47" s="125">
        <v>25</v>
      </c>
      <c r="HT47" s="125">
        <v>26</v>
      </c>
      <c r="HU47" s="125">
        <v>27</v>
      </c>
      <c r="HV47" s="125">
        <v>28</v>
      </c>
      <c r="HW47" s="125">
        <v>29</v>
      </c>
      <c r="HX47" s="126"/>
      <c r="HY47" s="114"/>
    </row>
    <row r="48" spans="1:233" ht="18" customHeight="1" x14ac:dyDescent="0.45">
      <c r="A48" s="11"/>
      <c r="B48" s="12"/>
      <c r="C48" s="247" t="s">
        <v>73</v>
      </c>
      <c r="D48" s="248"/>
      <c r="E48" s="248"/>
      <c r="F48" s="248"/>
      <c r="G48" s="159"/>
      <c r="H48" s="159"/>
      <c r="I48" s="159"/>
      <c r="J48" s="159"/>
      <c r="K48" s="159"/>
      <c r="L48" s="159"/>
      <c r="M48" s="159"/>
      <c r="N48" s="159"/>
      <c r="O48" s="159"/>
      <c r="P48" s="159"/>
      <c r="Q48" s="163" t="s">
        <v>74</v>
      </c>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57"/>
      <c r="AW48" s="157"/>
      <c r="AX48" s="157"/>
      <c r="AY48" s="157"/>
      <c r="AZ48" s="157"/>
      <c r="BA48" s="157"/>
      <c r="BB48" s="157"/>
      <c r="BC48" s="157"/>
      <c r="BD48" s="157"/>
      <c r="BE48" s="158"/>
      <c r="BF48" s="231"/>
      <c r="BG48" s="231"/>
      <c r="BH48" s="231"/>
      <c r="BI48" s="231"/>
      <c r="BJ48" s="231"/>
      <c r="BK48" s="231"/>
      <c r="BL48" s="231"/>
      <c r="BM48" s="231"/>
      <c r="BN48" s="231"/>
      <c r="BO48" s="232"/>
      <c r="BP48" s="247" t="s">
        <v>103</v>
      </c>
      <c r="BQ48" s="248"/>
      <c r="BR48" s="248"/>
      <c r="BS48" s="248"/>
      <c r="BT48" s="159"/>
      <c r="BU48" s="159"/>
      <c r="BV48" s="159"/>
      <c r="BW48" s="159"/>
      <c r="BX48" s="159"/>
      <c r="BY48" s="159"/>
      <c r="BZ48" s="159"/>
      <c r="CA48" s="159"/>
      <c r="CB48" s="159"/>
      <c r="CC48" s="159"/>
      <c r="CD48" s="189" t="s">
        <v>104</v>
      </c>
      <c r="CE48" s="244"/>
      <c r="CF48" s="244"/>
      <c r="CG48" s="244"/>
      <c r="CH48" s="244"/>
      <c r="CI48" s="244"/>
      <c r="CJ48" s="244"/>
      <c r="CK48" s="244"/>
      <c r="CL48" s="244"/>
      <c r="CM48" s="244"/>
      <c r="CN48" s="244"/>
      <c r="CO48" s="244"/>
      <c r="CP48" s="244"/>
      <c r="CQ48" s="244"/>
      <c r="CR48" s="244"/>
      <c r="CS48" s="244"/>
      <c r="CT48" s="244"/>
      <c r="CU48" s="244"/>
      <c r="CV48" s="244"/>
      <c r="CW48" s="244"/>
      <c r="CX48" s="244"/>
      <c r="CY48" s="244"/>
      <c r="CZ48" s="244"/>
      <c r="DA48" s="244"/>
      <c r="DB48" s="244"/>
      <c r="DC48" s="244"/>
      <c r="DD48" s="244"/>
      <c r="DE48" s="244"/>
      <c r="DF48" s="244"/>
      <c r="DG48" s="244"/>
      <c r="DH48" s="245"/>
      <c r="DI48" s="158"/>
      <c r="DJ48" s="246"/>
      <c r="DK48" s="246"/>
      <c r="DL48" s="246"/>
      <c r="DM48" s="246"/>
      <c r="DN48" s="246"/>
      <c r="DO48" s="246"/>
      <c r="DP48" s="246"/>
      <c r="DQ48" s="246"/>
      <c r="DR48" s="246"/>
      <c r="DS48" s="239"/>
      <c r="DT48" s="240"/>
      <c r="DU48" s="240"/>
      <c r="DV48" s="240"/>
      <c r="DW48" s="240"/>
      <c r="DX48" s="240"/>
      <c r="DY48" s="240"/>
      <c r="DZ48" s="240"/>
      <c r="EA48" s="240"/>
      <c r="EB48" s="241"/>
      <c r="EC48" s="37"/>
      <c r="GU48" s="115">
        <v>2</v>
      </c>
      <c r="GV48" s="115" t="str">
        <f t="shared" si="0"/>
        <v/>
      </c>
      <c r="GW48" s="115">
        <v>17</v>
      </c>
      <c r="GX48" s="115" t="str">
        <f t="shared" si="1"/>
        <v/>
      </c>
      <c r="GY48" s="110"/>
      <c r="GZ48" s="110"/>
      <c r="HA48" s="110"/>
      <c r="HB48" s="110"/>
      <c r="HC48" s="110"/>
      <c r="HD48" s="110"/>
      <c r="HF48" s="120" t="str">
        <f t="shared" ref="HF48:HF61" si="2">IFERROR(INDEX(BF48:BF48,MATCH("●",G48:G48,0)),"")</f>
        <v/>
      </c>
      <c r="HG48" s="120" t="str">
        <f t="shared" ref="HG48:HG60" si="3">IFERROR(INDEX(DI48:DI48,MATCH("●",BT48:BT48,0)),"")</f>
        <v/>
      </c>
      <c r="HI48" s="124"/>
      <c r="HJ48" s="125"/>
      <c r="HK48" s="125"/>
      <c r="HL48" s="125"/>
      <c r="HM48" s="125"/>
      <c r="HN48" s="125"/>
      <c r="HO48" s="125"/>
      <c r="HP48" s="125"/>
      <c r="HQ48" s="125"/>
      <c r="HR48" s="125"/>
      <c r="HS48" s="125"/>
      <c r="HT48" s="125"/>
      <c r="HU48" s="125"/>
      <c r="HV48" s="125"/>
      <c r="HW48" s="125"/>
      <c r="HX48" s="126"/>
      <c r="HY48" s="114"/>
    </row>
    <row r="49" spans="1:233" ht="18" customHeight="1" x14ac:dyDescent="0.45">
      <c r="A49" s="11"/>
      <c r="B49" s="12"/>
      <c r="C49" s="247" t="s">
        <v>75</v>
      </c>
      <c r="D49" s="248"/>
      <c r="E49" s="248"/>
      <c r="F49" s="248"/>
      <c r="G49" s="159"/>
      <c r="H49" s="159"/>
      <c r="I49" s="159"/>
      <c r="J49" s="159"/>
      <c r="K49" s="159"/>
      <c r="L49" s="159"/>
      <c r="M49" s="159"/>
      <c r="N49" s="159"/>
      <c r="O49" s="159"/>
      <c r="P49" s="159"/>
      <c r="Q49" s="163" t="s">
        <v>76</v>
      </c>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57"/>
      <c r="AW49" s="157"/>
      <c r="AX49" s="157"/>
      <c r="AY49" s="157"/>
      <c r="AZ49" s="157"/>
      <c r="BA49" s="157"/>
      <c r="BB49" s="157"/>
      <c r="BC49" s="157"/>
      <c r="BD49" s="157"/>
      <c r="BE49" s="158"/>
      <c r="BF49" s="231"/>
      <c r="BG49" s="231"/>
      <c r="BH49" s="231"/>
      <c r="BI49" s="231"/>
      <c r="BJ49" s="231"/>
      <c r="BK49" s="231"/>
      <c r="BL49" s="231"/>
      <c r="BM49" s="231"/>
      <c r="BN49" s="231"/>
      <c r="BO49" s="232"/>
      <c r="BP49" s="247" t="s">
        <v>105</v>
      </c>
      <c r="BQ49" s="248"/>
      <c r="BR49" s="248"/>
      <c r="BS49" s="248"/>
      <c r="BT49" s="159"/>
      <c r="BU49" s="159"/>
      <c r="BV49" s="159"/>
      <c r="BW49" s="159"/>
      <c r="BX49" s="159"/>
      <c r="BY49" s="159"/>
      <c r="BZ49" s="159"/>
      <c r="CA49" s="159"/>
      <c r="CB49" s="159"/>
      <c r="CC49" s="159"/>
      <c r="CD49" s="189" t="s">
        <v>106</v>
      </c>
      <c r="CE49" s="244"/>
      <c r="CF49" s="244"/>
      <c r="CG49" s="244"/>
      <c r="CH49" s="244"/>
      <c r="CI49" s="244"/>
      <c r="CJ49" s="244"/>
      <c r="CK49" s="244"/>
      <c r="CL49" s="244"/>
      <c r="CM49" s="244"/>
      <c r="CN49" s="244"/>
      <c r="CO49" s="244"/>
      <c r="CP49" s="244"/>
      <c r="CQ49" s="244"/>
      <c r="CR49" s="244"/>
      <c r="CS49" s="244"/>
      <c r="CT49" s="244"/>
      <c r="CU49" s="244"/>
      <c r="CV49" s="244"/>
      <c r="CW49" s="244"/>
      <c r="CX49" s="244"/>
      <c r="CY49" s="244"/>
      <c r="CZ49" s="244"/>
      <c r="DA49" s="244"/>
      <c r="DB49" s="244"/>
      <c r="DC49" s="244"/>
      <c r="DD49" s="244"/>
      <c r="DE49" s="244"/>
      <c r="DF49" s="244"/>
      <c r="DG49" s="244"/>
      <c r="DH49" s="245"/>
      <c r="DI49" s="158"/>
      <c r="DJ49" s="246"/>
      <c r="DK49" s="246"/>
      <c r="DL49" s="246"/>
      <c r="DM49" s="246"/>
      <c r="DN49" s="246"/>
      <c r="DO49" s="246"/>
      <c r="DP49" s="246"/>
      <c r="DQ49" s="246"/>
      <c r="DR49" s="246"/>
      <c r="DS49" s="239"/>
      <c r="DT49" s="240"/>
      <c r="DU49" s="240"/>
      <c r="DV49" s="240"/>
      <c r="DW49" s="240"/>
      <c r="DX49" s="240"/>
      <c r="DY49" s="240"/>
      <c r="DZ49" s="240"/>
      <c r="EA49" s="240"/>
      <c r="EB49" s="241"/>
      <c r="EC49" s="37"/>
      <c r="GU49" s="115">
        <v>3</v>
      </c>
      <c r="GV49" s="115" t="str">
        <f t="shared" si="0"/>
        <v/>
      </c>
      <c r="GW49" s="115">
        <v>18</v>
      </c>
      <c r="GX49" s="115" t="str">
        <f t="shared" si="1"/>
        <v/>
      </c>
      <c r="GY49" s="110"/>
      <c r="GZ49" s="110"/>
      <c r="HA49" s="110"/>
      <c r="HB49" s="110"/>
      <c r="HC49" s="110"/>
      <c r="HD49" s="110"/>
      <c r="HF49" s="120" t="str">
        <f t="shared" si="2"/>
        <v/>
      </c>
      <c r="HG49" s="120" t="str">
        <f t="shared" si="3"/>
        <v/>
      </c>
      <c r="HI49" s="124"/>
      <c r="HJ49" s="125" t="str">
        <f>IF(BT47="●","1","")</f>
        <v/>
      </c>
      <c r="HK49" s="125" t="str">
        <f>IF(BT48="●","1","")</f>
        <v/>
      </c>
      <c r="HL49" s="125" t="str">
        <f>IF(BT49="●","1","")</f>
        <v/>
      </c>
      <c r="HM49" s="125" t="str">
        <f>IF(BT50="●","1","")</f>
        <v/>
      </c>
      <c r="HN49" s="125" t="str">
        <f>IF(BT51="●","1","")</f>
        <v/>
      </c>
      <c r="HO49" s="125" t="str">
        <f>IF(BT52="●","1","")</f>
        <v/>
      </c>
      <c r="HP49" s="125" t="str">
        <f>IF(BT53="●","1","")</f>
        <v/>
      </c>
      <c r="HQ49" s="125" t="str">
        <f>IF(BT54="●","1","")</f>
        <v/>
      </c>
      <c r="HR49" s="125" t="str">
        <f>IF(BT55="●","1","")</f>
        <v/>
      </c>
      <c r="HS49" s="125" t="str">
        <f>IF(BT56="●","1","")</f>
        <v/>
      </c>
      <c r="HT49" s="125" t="str">
        <f>IF(BT57="●","1","")</f>
        <v/>
      </c>
      <c r="HU49" s="125" t="str">
        <f>IF(BT58="●","1","")</f>
        <v/>
      </c>
      <c r="HV49" s="125" t="str">
        <f>IF(BT59="●","1","")</f>
        <v/>
      </c>
      <c r="HW49" s="125" t="str">
        <f>IF(BT60="●","1","")</f>
        <v/>
      </c>
      <c r="HX49" s="126"/>
      <c r="HY49" s="114"/>
    </row>
    <row r="50" spans="1:233" ht="18" customHeight="1" x14ac:dyDescent="0.45">
      <c r="A50" s="11"/>
      <c r="B50" s="12"/>
      <c r="C50" s="247" t="s">
        <v>77</v>
      </c>
      <c r="D50" s="248"/>
      <c r="E50" s="248"/>
      <c r="F50" s="248"/>
      <c r="G50" s="159"/>
      <c r="H50" s="159"/>
      <c r="I50" s="159"/>
      <c r="J50" s="159"/>
      <c r="K50" s="159"/>
      <c r="L50" s="159"/>
      <c r="M50" s="159"/>
      <c r="N50" s="159"/>
      <c r="O50" s="159"/>
      <c r="P50" s="159"/>
      <c r="Q50" s="163" t="s">
        <v>78</v>
      </c>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57"/>
      <c r="AW50" s="157"/>
      <c r="AX50" s="157"/>
      <c r="AY50" s="157"/>
      <c r="AZ50" s="157"/>
      <c r="BA50" s="157"/>
      <c r="BB50" s="157"/>
      <c r="BC50" s="157"/>
      <c r="BD50" s="157"/>
      <c r="BE50" s="158"/>
      <c r="BF50" s="231"/>
      <c r="BG50" s="231"/>
      <c r="BH50" s="231"/>
      <c r="BI50" s="231"/>
      <c r="BJ50" s="231"/>
      <c r="BK50" s="231"/>
      <c r="BL50" s="231"/>
      <c r="BM50" s="231"/>
      <c r="BN50" s="231"/>
      <c r="BO50" s="232"/>
      <c r="BP50" s="247" t="s">
        <v>107</v>
      </c>
      <c r="BQ50" s="248"/>
      <c r="BR50" s="248"/>
      <c r="BS50" s="248"/>
      <c r="BT50" s="159"/>
      <c r="BU50" s="159"/>
      <c r="BV50" s="159"/>
      <c r="BW50" s="159"/>
      <c r="BX50" s="159"/>
      <c r="BY50" s="159"/>
      <c r="BZ50" s="159"/>
      <c r="CA50" s="159"/>
      <c r="CB50" s="159"/>
      <c r="CC50" s="159"/>
      <c r="CD50" s="189" t="s">
        <v>108</v>
      </c>
      <c r="CE50" s="244"/>
      <c r="CF50" s="244"/>
      <c r="CG50" s="244"/>
      <c r="CH50" s="244"/>
      <c r="CI50" s="244"/>
      <c r="CJ50" s="244"/>
      <c r="CK50" s="244"/>
      <c r="CL50" s="244"/>
      <c r="CM50" s="244"/>
      <c r="CN50" s="244"/>
      <c r="CO50" s="244"/>
      <c r="CP50" s="244"/>
      <c r="CQ50" s="244"/>
      <c r="CR50" s="244"/>
      <c r="CS50" s="244"/>
      <c r="CT50" s="244"/>
      <c r="CU50" s="244"/>
      <c r="CV50" s="244"/>
      <c r="CW50" s="244"/>
      <c r="CX50" s="244"/>
      <c r="CY50" s="244"/>
      <c r="CZ50" s="244"/>
      <c r="DA50" s="244"/>
      <c r="DB50" s="244"/>
      <c r="DC50" s="244"/>
      <c r="DD50" s="244"/>
      <c r="DE50" s="244"/>
      <c r="DF50" s="244"/>
      <c r="DG50" s="244"/>
      <c r="DH50" s="245"/>
      <c r="DI50" s="158"/>
      <c r="DJ50" s="246"/>
      <c r="DK50" s="246"/>
      <c r="DL50" s="246"/>
      <c r="DM50" s="246"/>
      <c r="DN50" s="246"/>
      <c r="DO50" s="246"/>
      <c r="DP50" s="246"/>
      <c r="DQ50" s="246"/>
      <c r="DR50" s="246"/>
      <c r="DS50" s="239"/>
      <c r="DT50" s="240"/>
      <c r="DU50" s="240"/>
      <c r="DV50" s="240"/>
      <c r="DW50" s="240"/>
      <c r="DX50" s="240"/>
      <c r="DY50" s="240"/>
      <c r="DZ50" s="240"/>
      <c r="EA50" s="240"/>
      <c r="EB50" s="241"/>
      <c r="EC50" s="37"/>
      <c r="GU50" s="115">
        <v>4</v>
      </c>
      <c r="GV50" s="115" t="str">
        <f t="shared" si="0"/>
        <v/>
      </c>
      <c r="GW50" s="115">
        <v>19</v>
      </c>
      <c r="GX50" s="115" t="str">
        <f t="shared" si="1"/>
        <v/>
      </c>
      <c r="GY50" s="110"/>
      <c r="GZ50" s="110"/>
      <c r="HA50" s="110"/>
      <c r="HB50" s="110"/>
      <c r="HC50" s="110"/>
      <c r="HD50" s="110"/>
      <c r="HF50" s="120" t="str">
        <f t="shared" si="2"/>
        <v/>
      </c>
      <c r="HG50" s="120" t="str">
        <f t="shared" si="3"/>
        <v/>
      </c>
      <c r="HI50" s="124"/>
      <c r="HJ50" s="125" t="str">
        <f>IF(BT47="●","2","")</f>
        <v/>
      </c>
      <c r="HK50" s="125" t="str">
        <f>IF(BT48="●","2","")</f>
        <v/>
      </c>
      <c r="HL50" s="125" t="str">
        <f>IF(BT49="●","2","")</f>
        <v/>
      </c>
      <c r="HM50" s="125" t="str">
        <f>IF(BT50="●","2","")</f>
        <v/>
      </c>
      <c r="HN50" s="125" t="str">
        <f>IF(BT51="●","2","")</f>
        <v/>
      </c>
      <c r="HO50" s="125" t="str">
        <f>IF(BT52="●","2","")</f>
        <v/>
      </c>
      <c r="HP50" s="125" t="str">
        <f>IF(BT53="●","2","")</f>
        <v/>
      </c>
      <c r="HQ50" s="125" t="str">
        <f>IF(BT54="●","2","")</f>
        <v/>
      </c>
      <c r="HR50" s="125" t="str">
        <f>IF(BT55="●","2","")</f>
        <v/>
      </c>
      <c r="HS50" s="125" t="str">
        <f>IF(BT56="●","2","")</f>
        <v/>
      </c>
      <c r="HT50" s="125" t="str">
        <f>IF(BT57="●","2","")</f>
        <v/>
      </c>
      <c r="HU50" s="125" t="str">
        <f>IF(BT58="●","2","")</f>
        <v/>
      </c>
      <c r="HV50" s="125" t="str">
        <f>IF(BT59="●","2","")</f>
        <v/>
      </c>
      <c r="HW50" s="125" t="str">
        <f>IF(BT60="●","2","")</f>
        <v/>
      </c>
      <c r="HX50" s="126"/>
      <c r="HY50" s="114"/>
    </row>
    <row r="51" spans="1:233" ht="18" customHeight="1" x14ac:dyDescent="0.45">
      <c r="A51" s="11"/>
      <c r="B51" s="12"/>
      <c r="C51" s="247" t="s">
        <v>79</v>
      </c>
      <c r="D51" s="248"/>
      <c r="E51" s="248"/>
      <c r="F51" s="248"/>
      <c r="G51" s="159"/>
      <c r="H51" s="159"/>
      <c r="I51" s="159"/>
      <c r="J51" s="159"/>
      <c r="K51" s="159"/>
      <c r="L51" s="159"/>
      <c r="M51" s="159"/>
      <c r="N51" s="159"/>
      <c r="O51" s="159"/>
      <c r="P51" s="159"/>
      <c r="Q51" s="163" t="s">
        <v>80</v>
      </c>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57"/>
      <c r="AW51" s="157"/>
      <c r="AX51" s="157"/>
      <c r="AY51" s="157"/>
      <c r="AZ51" s="157"/>
      <c r="BA51" s="157"/>
      <c r="BB51" s="157"/>
      <c r="BC51" s="157"/>
      <c r="BD51" s="157"/>
      <c r="BE51" s="158"/>
      <c r="BF51" s="231"/>
      <c r="BG51" s="231"/>
      <c r="BH51" s="231"/>
      <c r="BI51" s="231"/>
      <c r="BJ51" s="231"/>
      <c r="BK51" s="231"/>
      <c r="BL51" s="231"/>
      <c r="BM51" s="231"/>
      <c r="BN51" s="231"/>
      <c r="BO51" s="232"/>
      <c r="BP51" s="247" t="s">
        <v>109</v>
      </c>
      <c r="BQ51" s="248"/>
      <c r="BR51" s="248"/>
      <c r="BS51" s="248"/>
      <c r="BT51" s="159"/>
      <c r="BU51" s="159"/>
      <c r="BV51" s="159"/>
      <c r="BW51" s="159"/>
      <c r="BX51" s="159"/>
      <c r="BY51" s="159"/>
      <c r="BZ51" s="159"/>
      <c r="CA51" s="159"/>
      <c r="CB51" s="159"/>
      <c r="CC51" s="159"/>
      <c r="CD51" s="189" t="s">
        <v>110</v>
      </c>
      <c r="CE51" s="244"/>
      <c r="CF51" s="244"/>
      <c r="CG51" s="244"/>
      <c r="CH51" s="244"/>
      <c r="CI51" s="244"/>
      <c r="CJ51" s="244"/>
      <c r="CK51" s="244"/>
      <c r="CL51" s="244"/>
      <c r="CM51" s="244"/>
      <c r="CN51" s="244"/>
      <c r="CO51" s="244"/>
      <c r="CP51" s="244"/>
      <c r="CQ51" s="244"/>
      <c r="CR51" s="244"/>
      <c r="CS51" s="244"/>
      <c r="CT51" s="244"/>
      <c r="CU51" s="244"/>
      <c r="CV51" s="244"/>
      <c r="CW51" s="244"/>
      <c r="CX51" s="244"/>
      <c r="CY51" s="244"/>
      <c r="CZ51" s="244"/>
      <c r="DA51" s="244"/>
      <c r="DB51" s="244"/>
      <c r="DC51" s="244"/>
      <c r="DD51" s="244"/>
      <c r="DE51" s="244"/>
      <c r="DF51" s="244"/>
      <c r="DG51" s="244"/>
      <c r="DH51" s="245"/>
      <c r="DI51" s="158"/>
      <c r="DJ51" s="246"/>
      <c r="DK51" s="246"/>
      <c r="DL51" s="246"/>
      <c r="DM51" s="246"/>
      <c r="DN51" s="246"/>
      <c r="DO51" s="246"/>
      <c r="DP51" s="246"/>
      <c r="DQ51" s="246"/>
      <c r="DR51" s="246"/>
      <c r="DS51" s="239"/>
      <c r="DT51" s="240"/>
      <c r="DU51" s="240"/>
      <c r="DV51" s="240"/>
      <c r="DW51" s="240"/>
      <c r="DX51" s="240"/>
      <c r="DY51" s="240"/>
      <c r="DZ51" s="240"/>
      <c r="EA51" s="240"/>
      <c r="EB51" s="241"/>
      <c r="EC51" s="37"/>
      <c r="GU51" s="115">
        <v>5</v>
      </c>
      <c r="GV51" s="115" t="str">
        <f t="shared" si="0"/>
        <v/>
      </c>
      <c r="GW51" s="115">
        <v>20</v>
      </c>
      <c r="GX51" s="115" t="str">
        <f t="shared" si="1"/>
        <v/>
      </c>
      <c r="GY51" s="110"/>
      <c r="GZ51" s="110"/>
      <c r="HA51" s="110"/>
      <c r="HB51" s="110"/>
      <c r="HC51" s="110"/>
      <c r="HD51" s="110"/>
      <c r="HF51" s="120" t="str">
        <f t="shared" si="2"/>
        <v/>
      </c>
      <c r="HG51" s="120" t="str">
        <f t="shared" si="3"/>
        <v/>
      </c>
      <c r="HI51" s="124"/>
      <c r="HJ51" s="126"/>
      <c r="HK51" s="126"/>
      <c r="HL51" s="126"/>
      <c r="HM51" s="126"/>
      <c r="HN51" s="126"/>
      <c r="HO51" s="126"/>
      <c r="HP51" s="126"/>
      <c r="HQ51" s="126"/>
      <c r="HR51" s="126"/>
      <c r="HS51" s="126"/>
      <c r="HT51" s="126"/>
      <c r="HU51" s="126"/>
      <c r="HV51" s="126"/>
      <c r="HW51" s="126"/>
      <c r="HX51" s="126"/>
      <c r="HY51" s="114"/>
    </row>
    <row r="52" spans="1:233" ht="18" customHeight="1" x14ac:dyDescent="0.45">
      <c r="A52" s="11"/>
      <c r="B52" s="12"/>
      <c r="C52" s="247" t="s">
        <v>81</v>
      </c>
      <c r="D52" s="248"/>
      <c r="E52" s="248"/>
      <c r="F52" s="248"/>
      <c r="G52" s="159"/>
      <c r="H52" s="159"/>
      <c r="I52" s="159"/>
      <c r="J52" s="159"/>
      <c r="K52" s="159"/>
      <c r="L52" s="159"/>
      <c r="M52" s="159"/>
      <c r="N52" s="159"/>
      <c r="O52" s="159"/>
      <c r="P52" s="159"/>
      <c r="Q52" s="163" t="s">
        <v>82</v>
      </c>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57"/>
      <c r="AW52" s="157"/>
      <c r="AX52" s="157"/>
      <c r="AY52" s="157"/>
      <c r="AZ52" s="157"/>
      <c r="BA52" s="157"/>
      <c r="BB52" s="157"/>
      <c r="BC52" s="157"/>
      <c r="BD52" s="157"/>
      <c r="BE52" s="158"/>
      <c r="BF52" s="231"/>
      <c r="BG52" s="231"/>
      <c r="BH52" s="231"/>
      <c r="BI52" s="231"/>
      <c r="BJ52" s="231"/>
      <c r="BK52" s="231"/>
      <c r="BL52" s="231"/>
      <c r="BM52" s="231"/>
      <c r="BN52" s="231"/>
      <c r="BO52" s="232"/>
      <c r="BP52" s="247" t="s">
        <v>111</v>
      </c>
      <c r="BQ52" s="248"/>
      <c r="BR52" s="248"/>
      <c r="BS52" s="248"/>
      <c r="BT52" s="159"/>
      <c r="BU52" s="159"/>
      <c r="BV52" s="159"/>
      <c r="BW52" s="159"/>
      <c r="BX52" s="159"/>
      <c r="BY52" s="159"/>
      <c r="BZ52" s="159"/>
      <c r="CA52" s="159"/>
      <c r="CB52" s="159"/>
      <c r="CC52" s="159"/>
      <c r="CD52" s="189" t="s">
        <v>112</v>
      </c>
      <c r="CE52" s="244"/>
      <c r="CF52" s="244"/>
      <c r="CG52" s="244"/>
      <c r="CH52" s="244"/>
      <c r="CI52" s="244"/>
      <c r="CJ52" s="244"/>
      <c r="CK52" s="244"/>
      <c r="CL52" s="244"/>
      <c r="CM52" s="244"/>
      <c r="CN52" s="244"/>
      <c r="CO52" s="244"/>
      <c r="CP52" s="244"/>
      <c r="CQ52" s="244"/>
      <c r="CR52" s="244"/>
      <c r="CS52" s="244"/>
      <c r="CT52" s="244"/>
      <c r="CU52" s="244"/>
      <c r="CV52" s="244"/>
      <c r="CW52" s="244"/>
      <c r="CX52" s="244"/>
      <c r="CY52" s="244"/>
      <c r="CZ52" s="244"/>
      <c r="DA52" s="244"/>
      <c r="DB52" s="244"/>
      <c r="DC52" s="244"/>
      <c r="DD52" s="244"/>
      <c r="DE52" s="244"/>
      <c r="DF52" s="244"/>
      <c r="DG52" s="244"/>
      <c r="DH52" s="245"/>
      <c r="DI52" s="158"/>
      <c r="DJ52" s="246"/>
      <c r="DK52" s="246"/>
      <c r="DL52" s="246"/>
      <c r="DM52" s="246"/>
      <c r="DN52" s="246"/>
      <c r="DO52" s="246"/>
      <c r="DP52" s="246"/>
      <c r="DQ52" s="246"/>
      <c r="DR52" s="246"/>
      <c r="DS52" s="239"/>
      <c r="DT52" s="240"/>
      <c r="DU52" s="240"/>
      <c r="DV52" s="240"/>
      <c r="DW52" s="240"/>
      <c r="DX52" s="240"/>
      <c r="DY52" s="240"/>
      <c r="DZ52" s="240"/>
      <c r="EA52" s="240"/>
      <c r="EB52" s="241"/>
      <c r="EC52" s="37"/>
      <c r="GU52" s="115">
        <v>6</v>
      </c>
      <c r="GV52" s="115" t="str">
        <f t="shared" si="0"/>
        <v/>
      </c>
      <c r="GW52" s="115">
        <v>21</v>
      </c>
      <c r="GX52" s="115" t="str">
        <f t="shared" si="1"/>
        <v/>
      </c>
      <c r="GY52" s="110"/>
      <c r="GZ52" s="110"/>
      <c r="HA52" s="110"/>
      <c r="HB52" s="110"/>
      <c r="HC52" s="110"/>
      <c r="HD52" s="110"/>
      <c r="HF52" s="120" t="str">
        <f t="shared" si="2"/>
        <v/>
      </c>
      <c r="HG52" s="120" t="str">
        <f t="shared" si="3"/>
        <v/>
      </c>
      <c r="HI52" s="124"/>
      <c r="HJ52" s="126"/>
      <c r="HK52" s="126"/>
      <c r="HL52" s="126"/>
      <c r="HM52" s="126"/>
      <c r="HN52" s="126"/>
      <c r="HO52" s="126"/>
      <c r="HP52" s="126"/>
      <c r="HQ52" s="126"/>
      <c r="HR52" s="126"/>
      <c r="HS52" s="126"/>
      <c r="HT52" s="126"/>
      <c r="HU52" s="126"/>
      <c r="HV52" s="126"/>
      <c r="HW52" s="126"/>
      <c r="HX52" s="126"/>
      <c r="HY52" s="114"/>
    </row>
    <row r="53" spans="1:233" ht="18" customHeight="1" x14ac:dyDescent="0.45">
      <c r="A53" s="11"/>
      <c r="B53" s="12"/>
      <c r="C53" s="247" t="s">
        <v>83</v>
      </c>
      <c r="D53" s="248"/>
      <c r="E53" s="248"/>
      <c r="F53" s="248"/>
      <c r="G53" s="159"/>
      <c r="H53" s="159"/>
      <c r="I53" s="159"/>
      <c r="J53" s="159"/>
      <c r="K53" s="159"/>
      <c r="L53" s="159"/>
      <c r="M53" s="159"/>
      <c r="N53" s="159"/>
      <c r="O53" s="159"/>
      <c r="P53" s="159"/>
      <c r="Q53" s="163" t="s">
        <v>84</v>
      </c>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57"/>
      <c r="AW53" s="157"/>
      <c r="AX53" s="157"/>
      <c r="AY53" s="157"/>
      <c r="AZ53" s="157"/>
      <c r="BA53" s="157"/>
      <c r="BB53" s="157"/>
      <c r="BC53" s="157"/>
      <c r="BD53" s="157"/>
      <c r="BE53" s="158"/>
      <c r="BF53" s="231"/>
      <c r="BG53" s="231"/>
      <c r="BH53" s="231"/>
      <c r="BI53" s="231"/>
      <c r="BJ53" s="231"/>
      <c r="BK53" s="231"/>
      <c r="BL53" s="231"/>
      <c r="BM53" s="231"/>
      <c r="BN53" s="231"/>
      <c r="BO53" s="232"/>
      <c r="BP53" s="247" t="s">
        <v>113</v>
      </c>
      <c r="BQ53" s="248"/>
      <c r="BR53" s="248"/>
      <c r="BS53" s="248"/>
      <c r="BT53" s="159"/>
      <c r="BU53" s="159"/>
      <c r="BV53" s="159"/>
      <c r="BW53" s="159"/>
      <c r="BX53" s="159"/>
      <c r="BY53" s="159"/>
      <c r="BZ53" s="159"/>
      <c r="CA53" s="159"/>
      <c r="CB53" s="159"/>
      <c r="CC53" s="159"/>
      <c r="CD53" s="189" t="s">
        <v>114</v>
      </c>
      <c r="CE53" s="244"/>
      <c r="CF53" s="244"/>
      <c r="CG53" s="244"/>
      <c r="CH53" s="244"/>
      <c r="CI53" s="244"/>
      <c r="CJ53" s="244"/>
      <c r="CK53" s="244"/>
      <c r="CL53" s="244"/>
      <c r="CM53" s="244"/>
      <c r="CN53" s="244"/>
      <c r="CO53" s="244"/>
      <c r="CP53" s="244"/>
      <c r="CQ53" s="244"/>
      <c r="CR53" s="244"/>
      <c r="CS53" s="244"/>
      <c r="CT53" s="244"/>
      <c r="CU53" s="244"/>
      <c r="CV53" s="244"/>
      <c r="CW53" s="244"/>
      <c r="CX53" s="244"/>
      <c r="CY53" s="244"/>
      <c r="CZ53" s="244"/>
      <c r="DA53" s="244"/>
      <c r="DB53" s="244"/>
      <c r="DC53" s="244"/>
      <c r="DD53" s="244"/>
      <c r="DE53" s="244"/>
      <c r="DF53" s="244"/>
      <c r="DG53" s="244"/>
      <c r="DH53" s="245"/>
      <c r="DI53" s="158"/>
      <c r="DJ53" s="246"/>
      <c r="DK53" s="246"/>
      <c r="DL53" s="246"/>
      <c r="DM53" s="246"/>
      <c r="DN53" s="246"/>
      <c r="DO53" s="246"/>
      <c r="DP53" s="246"/>
      <c r="DQ53" s="246"/>
      <c r="DR53" s="246"/>
      <c r="DS53" s="239"/>
      <c r="DT53" s="240"/>
      <c r="DU53" s="240"/>
      <c r="DV53" s="240"/>
      <c r="DW53" s="240"/>
      <c r="DX53" s="240"/>
      <c r="DY53" s="240"/>
      <c r="DZ53" s="240"/>
      <c r="EA53" s="240"/>
      <c r="EB53" s="241"/>
      <c r="EC53" s="37"/>
      <c r="GU53" s="115">
        <v>7</v>
      </c>
      <c r="GV53" s="115" t="str">
        <f t="shared" si="0"/>
        <v/>
      </c>
      <c r="GW53" s="115">
        <v>22</v>
      </c>
      <c r="GX53" s="115" t="str">
        <f t="shared" si="1"/>
        <v/>
      </c>
      <c r="GY53" s="110"/>
      <c r="GZ53" s="110"/>
      <c r="HA53" s="110"/>
      <c r="HB53" s="110"/>
      <c r="HC53" s="110"/>
      <c r="HD53" s="110"/>
      <c r="HF53" s="120" t="str">
        <f t="shared" si="2"/>
        <v/>
      </c>
      <c r="HG53" s="120" t="str">
        <f t="shared" si="3"/>
        <v/>
      </c>
      <c r="HI53" s="124"/>
      <c r="HJ53" s="126"/>
      <c r="HK53" s="126"/>
      <c r="HL53" s="126"/>
      <c r="HM53" s="126"/>
      <c r="HN53" s="126"/>
      <c r="HO53" s="126"/>
      <c r="HP53" s="126"/>
      <c r="HQ53" s="126"/>
      <c r="HR53" s="126"/>
      <c r="HS53" s="126"/>
      <c r="HT53" s="126"/>
      <c r="HU53" s="126"/>
      <c r="HV53" s="126"/>
      <c r="HW53" s="126"/>
      <c r="HX53" s="126"/>
      <c r="HY53" s="114"/>
    </row>
    <row r="54" spans="1:233" ht="18" customHeight="1" x14ac:dyDescent="0.45">
      <c r="A54" s="11"/>
      <c r="B54" s="12"/>
      <c r="C54" s="247" t="s">
        <v>85</v>
      </c>
      <c r="D54" s="248"/>
      <c r="E54" s="248"/>
      <c r="F54" s="248"/>
      <c r="G54" s="159"/>
      <c r="H54" s="159"/>
      <c r="I54" s="159"/>
      <c r="J54" s="159"/>
      <c r="K54" s="159"/>
      <c r="L54" s="159"/>
      <c r="M54" s="159"/>
      <c r="N54" s="159"/>
      <c r="O54" s="159"/>
      <c r="P54" s="159"/>
      <c r="Q54" s="163" t="s">
        <v>86</v>
      </c>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57"/>
      <c r="AW54" s="157"/>
      <c r="AX54" s="157"/>
      <c r="AY54" s="157"/>
      <c r="AZ54" s="157"/>
      <c r="BA54" s="157"/>
      <c r="BB54" s="157"/>
      <c r="BC54" s="157"/>
      <c r="BD54" s="157"/>
      <c r="BE54" s="158"/>
      <c r="BF54" s="231"/>
      <c r="BG54" s="231"/>
      <c r="BH54" s="231"/>
      <c r="BI54" s="231"/>
      <c r="BJ54" s="231"/>
      <c r="BK54" s="231"/>
      <c r="BL54" s="231"/>
      <c r="BM54" s="231"/>
      <c r="BN54" s="231"/>
      <c r="BO54" s="232"/>
      <c r="BP54" s="247" t="s">
        <v>115</v>
      </c>
      <c r="BQ54" s="248"/>
      <c r="BR54" s="248"/>
      <c r="BS54" s="248"/>
      <c r="BT54" s="159"/>
      <c r="BU54" s="159"/>
      <c r="BV54" s="159"/>
      <c r="BW54" s="159"/>
      <c r="BX54" s="159"/>
      <c r="BY54" s="159"/>
      <c r="BZ54" s="159"/>
      <c r="CA54" s="159"/>
      <c r="CB54" s="159"/>
      <c r="CC54" s="159"/>
      <c r="CD54" s="189" t="s">
        <v>116</v>
      </c>
      <c r="CE54" s="244"/>
      <c r="CF54" s="244"/>
      <c r="CG54" s="244"/>
      <c r="CH54" s="244"/>
      <c r="CI54" s="244"/>
      <c r="CJ54" s="244"/>
      <c r="CK54" s="244"/>
      <c r="CL54" s="244"/>
      <c r="CM54" s="244"/>
      <c r="CN54" s="244"/>
      <c r="CO54" s="244"/>
      <c r="CP54" s="244"/>
      <c r="CQ54" s="244"/>
      <c r="CR54" s="244"/>
      <c r="CS54" s="244"/>
      <c r="CT54" s="244"/>
      <c r="CU54" s="244"/>
      <c r="CV54" s="244"/>
      <c r="CW54" s="244"/>
      <c r="CX54" s="244"/>
      <c r="CY54" s="244"/>
      <c r="CZ54" s="244"/>
      <c r="DA54" s="244"/>
      <c r="DB54" s="244"/>
      <c r="DC54" s="244"/>
      <c r="DD54" s="244"/>
      <c r="DE54" s="244"/>
      <c r="DF54" s="244"/>
      <c r="DG54" s="244"/>
      <c r="DH54" s="245"/>
      <c r="DI54" s="158"/>
      <c r="DJ54" s="246"/>
      <c r="DK54" s="246"/>
      <c r="DL54" s="246"/>
      <c r="DM54" s="246"/>
      <c r="DN54" s="246"/>
      <c r="DO54" s="246"/>
      <c r="DP54" s="246"/>
      <c r="DQ54" s="246"/>
      <c r="DR54" s="246"/>
      <c r="DS54" s="239"/>
      <c r="DT54" s="240"/>
      <c r="DU54" s="240"/>
      <c r="DV54" s="240"/>
      <c r="DW54" s="240"/>
      <c r="DX54" s="240"/>
      <c r="DY54" s="240"/>
      <c r="DZ54" s="240"/>
      <c r="EA54" s="240"/>
      <c r="EB54" s="241"/>
      <c r="EC54" s="37"/>
      <c r="GU54" s="115">
        <v>8</v>
      </c>
      <c r="GV54" s="115" t="str">
        <f t="shared" si="0"/>
        <v/>
      </c>
      <c r="GW54" s="115">
        <v>23</v>
      </c>
      <c r="GX54" s="115" t="str">
        <f t="shared" si="1"/>
        <v/>
      </c>
      <c r="GY54" s="110"/>
      <c r="GZ54" s="110"/>
      <c r="HA54" s="110"/>
      <c r="HB54" s="110"/>
      <c r="HC54" s="110"/>
      <c r="HD54" s="110"/>
      <c r="HF54" s="120" t="str">
        <f t="shared" si="2"/>
        <v/>
      </c>
      <c r="HG54" s="120" t="str">
        <f t="shared" si="3"/>
        <v/>
      </c>
      <c r="HI54" s="124"/>
      <c r="HJ54" s="125">
        <v>1</v>
      </c>
      <c r="HK54" s="125">
        <v>2</v>
      </c>
      <c r="HL54" s="125">
        <v>3</v>
      </c>
      <c r="HM54" s="125">
        <v>4</v>
      </c>
      <c r="HN54" s="125">
        <v>5</v>
      </c>
      <c r="HO54" s="125">
        <v>6</v>
      </c>
      <c r="HP54" s="125">
        <v>7</v>
      </c>
      <c r="HQ54" s="125">
        <v>8</v>
      </c>
      <c r="HR54" s="125">
        <v>9</v>
      </c>
      <c r="HS54" s="125">
        <v>10</v>
      </c>
      <c r="HT54" s="125">
        <v>11</v>
      </c>
      <c r="HU54" s="125">
        <v>12</v>
      </c>
      <c r="HV54" s="125">
        <v>13</v>
      </c>
      <c r="HW54" s="125">
        <v>14</v>
      </c>
      <c r="HX54" s="125">
        <v>15</v>
      </c>
      <c r="HY54" s="114"/>
    </row>
    <row r="55" spans="1:233" ht="18" customHeight="1" x14ac:dyDescent="0.45">
      <c r="A55" s="11"/>
      <c r="B55" s="12"/>
      <c r="C55" s="247" t="s">
        <v>87</v>
      </c>
      <c r="D55" s="248"/>
      <c r="E55" s="248"/>
      <c r="F55" s="248"/>
      <c r="G55" s="159"/>
      <c r="H55" s="159"/>
      <c r="I55" s="159"/>
      <c r="J55" s="159"/>
      <c r="K55" s="159"/>
      <c r="L55" s="159"/>
      <c r="M55" s="159"/>
      <c r="N55" s="159"/>
      <c r="O55" s="159"/>
      <c r="P55" s="159"/>
      <c r="Q55" s="163" t="s">
        <v>88</v>
      </c>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57"/>
      <c r="AW55" s="157"/>
      <c r="AX55" s="157"/>
      <c r="AY55" s="157"/>
      <c r="AZ55" s="157"/>
      <c r="BA55" s="157"/>
      <c r="BB55" s="157"/>
      <c r="BC55" s="157"/>
      <c r="BD55" s="157"/>
      <c r="BE55" s="158"/>
      <c r="BF55" s="231"/>
      <c r="BG55" s="231"/>
      <c r="BH55" s="231"/>
      <c r="BI55" s="231"/>
      <c r="BJ55" s="231"/>
      <c r="BK55" s="231"/>
      <c r="BL55" s="231"/>
      <c r="BM55" s="231"/>
      <c r="BN55" s="231"/>
      <c r="BO55" s="232"/>
      <c r="BP55" s="247" t="s">
        <v>117</v>
      </c>
      <c r="BQ55" s="248"/>
      <c r="BR55" s="248"/>
      <c r="BS55" s="248"/>
      <c r="BT55" s="159"/>
      <c r="BU55" s="159"/>
      <c r="BV55" s="159"/>
      <c r="BW55" s="159"/>
      <c r="BX55" s="159"/>
      <c r="BY55" s="159"/>
      <c r="BZ55" s="159"/>
      <c r="CA55" s="159"/>
      <c r="CB55" s="159"/>
      <c r="CC55" s="159"/>
      <c r="CD55" s="189" t="s">
        <v>128</v>
      </c>
      <c r="CE55" s="244"/>
      <c r="CF55" s="244"/>
      <c r="CG55" s="244"/>
      <c r="CH55" s="244"/>
      <c r="CI55" s="244"/>
      <c r="CJ55" s="244"/>
      <c r="CK55" s="244"/>
      <c r="CL55" s="244"/>
      <c r="CM55" s="244"/>
      <c r="CN55" s="244"/>
      <c r="CO55" s="244"/>
      <c r="CP55" s="244"/>
      <c r="CQ55" s="244"/>
      <c r="CR55" s="244"/>
      <c r="CS55" s="244"/>
      <c r="CT55" s="244"/>
      <c r="CU55" s="244"/>
      <c r="CV55" s="244"/>
      <c r="CW55" s="244"/>
      <c r="CX55" s="244"/>
      <c r="CY55" s="244"/>
      <c r="CZ55" s="244"/>
      <c r="DA55" s="244"/>
      <c r="DB55" s="244"/>
      <c r="DC55" s="244"/>
      <c r="DD55" s="244"/>
      <c r="DE55" s="244"/>
      <c r="DF55" s="244"/>
      <c r="DG55" s="244"/>
      <c r="DH55" s="245"/>
      <c r="DI55" s="158"/>
      <c r="DJ55" s="246"/>
      <c r="DK55" s="246"/>
      <c r="DL55" s="246"/>
      <c r="DM55" s="246"/>
      <c r="DN55" s="246"/>
      <c r="DO55" s="246"/>
      <c r="DP55" s="246"/>
      <c r="DQ55" s="246"/>
      <c r="DR55" s="246"/>
      <c r="DS55" s="239"/>
      <c r="DT55" s="240"/>
      <c r="DU55" s="240"/>
      <c r="DV55" s="240"/>
      <c r="DW55" s="240"/>
      <c r="DX55" s="240"/>
      <c r="DY55" s="240"/>
      <c r="DZ55" s="240"/>
      <c r="EA55" s="240"/>
      <c r="EB55" s="241"/>
      <c r="EC55" s="37"/>
      <c r="GU55" s="115">
        <v>9</v>
      </c>
      <c r="GV55" s="115" t="str">
        <f t="shared" si="0"/>
        <v/>
      </c>
      <c r="GW55" s="115">
        <v>24</v>
      </c>
      <c r="GX55" s="115" t="str">
        <f t="shared" si="1"/>
        <v/>
      </c>
      <c r="GY55" s="110"/>
      <c r="GZ55" s="110"/>
      <c r="HA55" s="110"/>
      <c r="HB55" s="110"/>
      <c r="HC55" s="110"/>
      <c r="HD55" s="110"/>
      <c r="HF55" s="120" t="str">
        <f t="shared" si="2"/>
        <v/>
      </c>
      <c r="HG55" s="120" t="str">
        <f t="shared" si="3"/>
        <v/>
      </c>
      <c r="HI55" s="124"/>
      <c r="HJ55" s="125"/>
      <c r="HK55" s="125"/>
      <c r="HL55" s="125"/>
      <c r="HM55" s="125"/>
      <c r="HN55" s="125"/>
      <c r="HO55" s="125"/>
      <c r="HP55" s="125"/>
      <c r="HQ55" s="125"/>
      <c r="HR55" s="125"/>
      <c r="HS55" s="125"/>
      <c r="HT55" s="125"/>
      <c r="HU55" s="125"/>
      <c r="HV55" s="125"/>
      <c r="HW55" s="125"/>
      <c r="HX55" s="125"/>
      <c r="HY55" s="114"/>
    </row>
    <row r="56" spans="1:233" ht="18" customHeight="1" x14ac:dyDescent="0.45">
      <c r="A56" s="11"/>
      <c r="B56" s="12"/>
      <c r="C56" s="247" t="s">
        <v>89</v>
      </c>
      <c r="D56" s="248"/>
      <c r="E56" s="248"/>
      <c r="F56" s="248"/>
      <c r="G56" s="159"/>
      <c r="H56" s="159"/>
      <c r="I56" s="159"/>
      <c r="J56" s="159"/>
      <c r="K56" s="159"/>
      <c r="L56" s="159"/>
      <c r="M56" s="159"/>
      <c r="N56" s="159"/>
      <c r="O56" s="159"/>
      <c r="P56" s="159"/>
      <c r="Q56" s="163" t="s">
        <v>90</v>
      </c>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c r="AU56" s="163"/>
      <c r="AV56" s="157"/>
      <c r="AW56" s="157"/>
      <c r="AX56" s="157"/>
      <c r="AY56" s="157"/>
      <c r="AZ56" s="157"/>
      <c r="BA56" s="157"/>
      <c r="BB56" s="157"/>
      <c r="BC56" s="157"/>
      <c r="BD56" s="157"/>
      <c r="BE56" s="158"/>
      <c r="BF56" s="231"/>
      <c r="BG56" s="231"/>
      <c r="BH56" s="231"/>
      <c r="BI56" s="231"/>
      <c r="BJ56" s="231"/>
      <c r="BK56" s="231"/>
      <c r="BL56" s="231"/>
      <c r="BM56" s="231"/>
      <c r="BN56" s="231"/>
      <c r="BO56" s="232"/>
      <c r="BP56" s="247" t="s">
        <v>118</v>
      </c>
      <c r="BQ56" s="248"/>
      <c r="BR56" s="248"/>
      <c r="BS56" s="248"/>
      <c r="BT56" s="159"/>
      <c r="BU56" s="159"/>
      <c r="BV56" s="159"/>
      <c r="BW56" s="159"/>
      <c r="BX56" s="159"/>
      <c r="BY56" s="159"/>
      <c r="BZ56" s="159"/>
      <c r="CA56" s="159"/>
      <c r="CB56" s="159"/>
      <c r="CC56" s="159"/>
      <c r="CD56" s="189" t="s">
        <v>119</v>
      </c>
      <c r="CE56" s="244"/>
      <c r="CF56" s="244"/>
      <c r="CG56" s="244"/>
      <c r="CH56" s="244"/>
      <c r="CI56" s="244"/>
      <c r="CJ56" s="244"/>
      <c r="CK56" s="244"/>
      <c r="CL56" s="244"/>
      <c r="CM56" s="244"/>
      <c r="CN56" s="244"/>
      <c r="CO56" s="244"/>
      <c r="CP56" s="244"/>
      <c r="CQ56" s="244"/>
      <c r="CR56" s="244"/>
      <c r="CS56" s="244"/>
      <c r="CT56" s="244"/>
      <c r="CU56" s="244"/>
      <c r="CV56" s="244"/>
      <c r="CW56" s="244"/>
      <c r="CX56" s="244"/>
      <c r="CY56" s="244"/>
      <c r="CZ56" s="244"/>
      <c r="DA56" s="244"/>
      <c r="DB56" s="244"/>
      <c r="DC56" s="244"/>
      <c r="DD56" s="244"/>
      <c r="DE56" s="244"/>
      <c r="DF56" s="244"/>
      <c r="DG56" s="244"/>
      <c r="DH56" s="245"/>
      <c r="DI56" s="158"/>
      <c r="DJ56" s="246"/>
      <c r="DK56" s="246"/>
      <c r="DL56" s="246"/>
      <c r="DM56" s="246"/>
      <c r="DN56" s="246"/>
      <c r="DO56" s="246"/>
      <c r="DP56" s="246"/>
      <c r="DQ56" s="246"/>
      <c r="DR56" s="246"/>
      <c r="DS56" s="239"/>
      <c r="DT56" s="240"/>
      <c r="DU56" s="240"/>
      <c r="DV56" s="240"/>
      <c r="DW56" s="240"/>
      <c r="DX56" s="240"/>
      <c r="DY56" s="240"/>
      <c r="DZ56" s="240"/>
      <c r="EA56" s="240"/>
      <c r="EB56" s="241"/>
      <c r="EC56" s="37"/>
      <c r="GU56" s="115">
        <v>10</v>
      </c>
      <c r="GV56" s="115" t="str">
        <f t="shared" si="0"/>
        <v/>
      </c>
      <c r="GW56" s="115">
        <v>25</v>
      </c>
      <c r="GX56" s="115" t="str">
        <f t="shared" si="1"/>
        <v/>
      </c>
      <c r="GY56" s="110"/>
      <c r="GZ56" s="110"/>
      <c r="HA56" s="110"/>
      <c r="HB56" s="110"/>
      <c r="HC56" s="110"/>
      <c r="HD56" s="110"/>
      <c r="HF56" s="120" t="str">
        <f t="shared" si="2"/>
        <v/>
      </c>
      <c r="HG56" s="120" t="str">
        <f t="shared" si="3"/>
        <v/>
      </c>
      <c r="HI56" s="124"/>
      <c r="HJ56" s="125" t="str">
        <f>IF(AV47&lt;&gt;"","◎","")</f>
        <v/>
      </c>
      <c r="HK56" s="125" t="str">
        <f>IF(AV48&lt;&gt;"","◎","")</f>
        <v/>
      </c>
      <c r="HL56" s="125" t="str">
        <f>IF(AV49&lt;&gt;"","◎","")</f>
        <v/>
      </c>
      <c r="HM56" s="125" t="str">
        <f>IF(AV50&lt;&gt;"","◎","")</f>
        <v/>
      </c>
      <c r="HN56" s="125" t="str">
        <f>IF(AV51&lt;&gt;"","◎","")</f>
        <v/>
      </c>
      <c r="HO56" s="125" t="str">
        <f>IF(AV52&lt;&gt;"","◎","")</f>
        <v/>
      </c>
      <c r="HP56" s="125" t="str">
        <f>IF(AV53&lt;&gt;"","◎","")</f>
        <v/>
      </c>
      <c r="HQ56" s="125" t="str">
        <f>IF(AV54&lt;&gt;"","◎","")</f>
        <v/>
      </c>
      <c r="HR56" s="125" t="str">
        <f>IF(AV55&lt;&gt;"","◎","")</f>
        <v/>
      </c>
      <c r="HS56" s="125" t="str">
        <f>IF(AV56&lt;&gt;"","◎","")</f>
        <v/>
      </c>
      <c r="HT56" s="125" t="str">
        <f>IF(AV57&lt;&gt;"","◎","")</f>
        <v/>
      </c>
      <c r="HU56" s="125" t="str">
        <f>IF(AV58&lt;&gt;"","◎","")</f>
        <v/>
      </c>
      <c r="HV56" s="125" t="str">
        <f>IF(AV59&lt;&gt;"","◎","")</f>
        <v/>
      </c>
      <c r="HW56" s="125" t="str">
        <f>IF(AV60&lt;&gt;"","◎","")</f>
        <v/>
      </c>
      <c r="HX56" s="125" t="str">
        <f>IF(AV61&lt;&gt;"","◎","")</f>
        <v/>
      </c>
      <c r="HY56" s="114"/>
    </row>
    <row r="57" spans="1:233" ht="18" customHeight="1" x14ac:dyDescent="0.45">
      <c r="A57" s="11"/>
      <c r="B57" s="12"/>
      <c r="C57" s="247" t="s">
        <v>91</v>
      </c>
      <c r="D57" s="248"/>
      <c r="E57" s="248"/>
      <c r="F57" s="248"/>
      <c r="G57" s="159"/>
      <c r="H57" s="159"/>
      <c r="I57" s="159"/>
      <c r="J57" s="159"/>
      <c r="K57" s="159"/>
      <c r="L57" s="159"/>
      <c r="M57" s="159"/>
      <c r="N57" s="159"/>
      <c r="O57" s="159"/>
      <c r="P57" s="159"/>
      <c r="Q57" s="163" t="s">
        <v>92</v>
      </c>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57"/>
      <c r="AW57" s="157"/>
      <c r="AX57" s="157"/>
      <c r="AY57" s="157"/>
      <c r="AZ57" s="157"/>
      <c r="BA57" s="157"/>
      <c r="BB57" s="157"/>
      <c r="BC57" s="157"/>
      <c r="BD57" s="157"/>
      <c r="BE57" s="158"/>
      <c r="BF57" s="231"/>
      <c r="BG57" s="231"/>
      <c r="BH57" s="231"/>
      <c r="BI57" s="231"/>
      <c r="BJ57" s="231"/>
      <c r="BK57" s="231"/>
      <c r="BL57" s="231"/>
      <c r="BM57" s="231"/>
      <c r="BN57" s="231"/>
      <c r="BO57" s="232"/>
      <c r="BP57" s="247" t="s">
        <v>120</v>
      </c>
      <c r="BQ57" s="248"/>
      <c r="BR57" s="248"/>
      <c r="BS57" s="248"/>
      <c r="BT57" s="159"/>
      <c r="BU57" s="159"/>
      <c r="BV57" s="159"/>
      <c r="BW57" s="159"/>
      <c r="BX57" s="159"/>
      <c r="BY57" s="159"/>
      <c r="BZ57" s="159"/>
      <c r="CA57" s="159"/>
      <c r="CB57" s="159"/>
      <c r="CC57" s="159"/>
      <c r="CD57" s="189" t="s">
        <v>121</v>
      </c>
      <c r="CE57" s="244"/>
      <c r="CF57" s="244"/>
      <c r="CG57" s="244"/>
      <c r="CH57" s="244"/>
      <c r="CI57" s="244"/>
      <c r="CJ57" s="244"/>
      <c r="CK57" s="244"/>
      <c r="CL57" s="244"/>
      <c r="CM57" s="244"/>
      <c r="CN57" s="244"/>
      <c r="CO57" s="244"/>
      <c r="CP57" s="244"/>
      <c r="CQ57" s="244"/>
      <c r="CR57" s="244"/>
      <c r="CS57" s="244"/>
      <c r="CT57" s="244"/>
      <c r="CU57" s="244"/>
      <c r="CV57" s="244"/>
      <c r="CW57" s="244"/>
      <c r="CX57" s="244"/>
      <c r="CY57" s="244"/>
      <c r="CZ57" s="244"/>
      <c r="DA57" s="244"/>
      <c r="DB57" s="244"/>
      <c r="DC57" s="244"/>
      <c r="DD57" s="244"/>
      <c r="DE57" s="244"/>
      <c r="DF57" s="244"/>
      <c r="DG57" s="244"/>
      <c r="DH57" s="245"/>
      <c r="DI57" s="158"/>
      <c r="DJ57" s="246"/>
      <c r="DK57" s="246"/>
      <c r="DL57" s="246"/>
      <c r="DM57" s="246"/>
      <c r="DN57" s="246"/>
      <c r="DO57" s="246"/>
      <c r="DP57" s="246"/>
      <c r="DQ57" s="246"/>
      <c r="DR57" s="246"/>
      <c r="DS57" s="239"/>
      <c r="DT57" s="240"/>
      <c r="DU57" s="240"/>
      <c r="DV57" s="240"/>
      <c r="DW57" s="240"/>
      <c r="DX57" s="240"/>
      <c r="DY57" s="240"/>
      <c r="DZ57" s="240"/>
      <c r="EA57" s="240"/>
      <c r="EB57" s="241"/>
      <c r="EC57" s="37"/>
      <c r="GU57" s="115">
        <v>11</v>
      </c>
      <c r="GV57" s="115" t="str">
        <f t="shared" si="0"/>
        <v/>
      </c>
      <c r="GW57" s="115">
        <v>26</v>
      </c>
      <c r="GX57" s="115" t="str">
        <f t="shared" si="1"/>
        <v/>
      </c>
      <c r="GY57" s="110"/>
      <c r="GZ57" s="110"/>
      <c r="HA57" s="110"/>
      <c r="HB57" s="110"/>
      <c r="HC57" s="110"/>
      <c r="HD57" s="110"/>
      <c r="HF57" s="120" t="str">
        <f t="shared" si="2"/>
        <v/>
      </c>
      <c r="HG57" s="120" t="str">
        <f t="shared" si="3"/>
        <v/>
      </c>
      <c r="HI57" s="124"/>
      <c r="HJ57" s="126"/>
      <c r="HK57" s="126"/>
      <c r="HL57" s="126"/>
      <c r="HM57" s="126"/>
      <c r="HN57" s="126"/>
      <c r="HO57" s="126"/>
      <c r="HP57" s="126"/>
      <c r="HQ57" s="126"/>
      <c r="HR57" s="126"/>
      <c r="HS57" s="126"/>
      <c r="HT57" s="126"/>
      <c r="HU57" s="126"/>
      <c r="HV57" s="126"/>
      <c r="HW57" s="126"/>
      <c r="HX57" s="126"/>
      <c r="HY57" s="114"/>
    </row>
    <row r="58" spans="1:233" ht="18" customHeight="1" x14ac:dyDescent="0.45">
      <c r="A58" s="11"/>
      <c r="B58" s="12"/>
      <c r="C58" s="247" t="s">
        <v>93</v>
      </c>
      <c r="D58" s="248"/>
      <c r="E58" s="248"/>
      <c r="F58" s="248"/>
      <c r="G58" s="159"/>
      <c r="H58" s="159"/>
      <c r="I58" s="159"/>
      <c r="J58" s="159"/>
      <c r="K58" s="159"/>
      <c r="L58" s="159"/>
      <c r="M58" s="159"/>
      <c r="N58" s="159"/>
      <c r="O58" s="159"/>
      <c r="P58" s="159"/>
      <c r="Q58" s="163" t="s">
        <v>94</v>
      </c>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57"/>
      <c r="AW58" s="157"/>
      <c r="AX58" s="157"/>
      <c r="AY58" s="157"/>
      <c r="AZ58" s="157"/>
      <c r="BA58" s="157"/>
      <c r="BB58" s="157"/>
      <c r="BC58" s="157"/>
      <c r="BD58" s="157"/>
      <c r="BE58" s="158"/>
      <c r="BF58" s="231"/>
      <c r="BG58" s="231"/>
      <c r="BH58" s="231"/>
      <c r="BI58" s="231"/>
      <c r="BJ58" s="231"/>
      <c r="BK58" s="231"/>
      <c r="BL58" s="231"/>
      <c r="BM58" s="231"/>
      <c r="BN58" s="231"/>
      <c r="BO58" s="232"/>
      <c r="BP58" s="247" t="s">
        <v>122</v>
      </c>
      <c r="BQ58" s="248"/>
      <c r="BR58" s="248"/>
      <c r="BS58" s="248"/>
      <c r="BT58" s="159"/>
      <c r="BU58" s="159"/>
      <c r="BV58" s="159"/>
      <c r="BW58" s="159"/>
      <c r="BX58" s="159"/>
      <c r="BY58" s="159"/>
      <c r="BZ58" s="159"/>
      <c r="CA58" s="159"/>
      <c r="CB58" s="159"/>
      <c r="CC58" s="159"/>
      <c r="CD58" s="189" t="s">
        <v>123</v>
      </c>
      <c r="CE58" s="244"/>
      <c r="CF58" s="244"/>
      <c r="CG58" s="244"/>
      <c r="CH58" s="244"/>
      <c r="CI58" s="244"/>
      <c r="CJ58" s="244"/>
      <c r="CK58" s="244"/>
      <c r="CL58" s="244"/>
      <c r="CM58" s="244"/>
      <c r="CN58" s="244"/>
      <c r="CO58" s="244"/>
      <c r="CP58" s="244"/>
      <c r="CQ58" s="244"/>
      <c r="CR58" s="244"/>
      <c r="CS58" s="244"/>
      <c r="CT58" s="244"/>
      <c r="CU58" s="244"/>
      <c r="CV58" s="244"/>
      <c r="CW58" s="244"/>
      <c r="CX58" s="244"/>
      <c r="CY58" s="244"/>
      <c r="CZ58" s="244"/>
      <c r="DA58" s="244"/>
      <c r="DB58" s="244"/>
      <c r="DC58" s="244"/>
      <c r="DD58" s="244"/>
      <c r="DE58" s="244"/>
      <c r="DF58" s="244"/>
      <c r="DG58" s="244"/>
      <c r="DH58" s="245"/>
      <c r="DI58" s="158"/>
      <c r="DJ58" s="246"/>
      <c r="DK58" s="246"/>
      <c r="DL58" s="246"/>
      <c r="DM58" s="246"/>
      <c r="DN58" s="246"/>
      <c r="DO58" s="246"/>
      <c r="DP58" s="246"/>
      <c r="DQ58" s="246"/>
      <c r="DR58" s="246"/>
      <c r="DS58" s="239"/>
      <c r="DT58" s="240"/>
      <c r="DU58" s="240"/>
      <c r="DV58" s="240"/>
      <c r="DW58" s="240"/>
      <c r="DX58" s="240"/>
      <c r="DY58" s="240"/>
      <c r="DZ58" s="240"/>
      <c r="EA58" s="240"/>
      <c r="EB58" s="241"/>
      <c r="EC58" s="37"/>
      <c r="GU58" s="115">
        <v>12</v>
      </c>
      <c r="GV58" s="115" t="str">
        <f t="shared" si="0"/>
        <v/>
      </c>
      <c r="GW58" s="115">
        <v>27</v>
      </c>
      <c r="GX58" s="115" t="str">
        <f t="shared" si="1"/>
        <v/>
      </c>
      <c r="GY58" s="110"/>
      <c r="GZ58" s="110"/>
      <c r="HA58" s="110"/>
      <c r="HB58" s="110"/>
      <c r="HC58" s="110"/>
      <c r="HD58" s="110"/>
      <c r="HF58" s="120" t="str">
        <f t="shared" si="2"/>
        <v/>
      </c>
      <c r="HG58" s="120" t="str">
        <f t="shared" si="3"/>
        <v/>
      </c>
      <c r="HI58" s="124"/>
      <c r="HJ58" s="125">
        <v>16</v>
      </c>
      <c r="HK58" s="125">
        <v>17</v>
      </c>
      <c r="HL58" s="125">
        <v>18</v>
      </c>
      <c r="HM58" s="125">
        <v>19</v>
      </c>
      <c r="HN58" s="125">
        <v>20</v>
      </c>
      <c r="HO58" s="125">
        <v>21</v>
      </c>
      <c r="HP58" s="125">
        <v>22</v>
      </c>
      <c r="HQ58" s="125">
        <v>23</v>
      </c>
      <c r="HR58" s="125">
        <v>24</v>
      </c>
      <c r="HS58" s="125">
        <v>25</v>
      </c>
      <c r="HT58" s="125">
        <v>26</v>
      </c>
      <c r="HU58" s="125">
        <v>27</v>
      </c>
      <c r="HV58" s="125">
        <v>28</v>
      </c>
      <c r="HW58" s="125">
        <v>29</v>
      </c>
      <c r="HX58" s="125"/>
      <c r="HY58" s="114"/>
    </row>
    <row r="59" spans="1:233" ht="18" customHeight="1" x14ac:dyDescent="0.45">
      <c r="A59" s="11"/>
      <c r="B59" s="12"/>
      <c r="C59" s="247" t="s">
        <v>95</v>
      </c>
      <c r="D59" s="248"/>
      <c r="E59" s="248"/>
      <c r="F59" s="248"/>
      <c r="G59" s="159"/>
      <c r="H59" s="159"/>
      <c r="I59" s="159"/>
      <c r="J59" s="159"/>
      <c r="K59" s="159"/>
      <c r="L59" s="159"/>
      <c r="M59" s="159"/>
      <c r="N59" s="159"/>
      <c r="O59" s="159"/>
      <c r="P59" s="159"/>
      <c r="Q59" s="163" t="s">
        <v>96</v>
      </c>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57"/>
      <c r="AW59" s="157"/>
      <c r="AX59" s="157"/>
      <c r="AY59" s="157"/>
      <c r="AZ59" s="157"/>
      <c r="BA59" s="157"/>
      <c r="BB59" s="157"/>
      <c r="BC59" s="157"/>
      <c r="BD59" s="157"/>
      <c r="BE59" s="158"/>
      <c r="BF59" s="231"/>
      <c r="BG59" s="231"/>
      <c r="BH59" s="231"/>
      <c r="BI59" s="231"/>
      <c r="BJ59" s="231"/>
      <c r="BK59" s="231"/>
      <c r="BL59" s="231"/>
      <c r="BM59" s="231"/>
      <c r="BN59" s="231"/>
      <c r="BO59" s="232"/>
      <c r="BP59" s="247" t="s">
        <v>124</v>
      </c>
      <c r="BQ59" s="248"/>
      <c r="BR59" s="248"/>
      <c r="BS59" s="248"/>
      <c r="BT59" s="159"/>
      <c r="BU59" s="159"/>
      <c r="BV59" s="159"/>
      <c r="BW59" s="159"/>
      <c r="BX59" s="159"/>
      <c r="BY59" s="159"/>
      <c r="BZ59" s="159"/>
      <c r="CA59" s="159"/>
      <c r="CB59" s="159"/>
      <c r="CC59" s="159"/>
      <c r="CD59" s="189" t="s">
        <v>125</v>
      </c>
      <c r="CE59" s="244"/>
      <c r="CF59" s="244"/>
      <c r="CG59" s="244"/>
      <c r="CH59" s="244"/>
      <c r="CI59" s="244"/>
      <c r="CJ59" s="244"/>
      <c r="CK59" s="244"/>
      <c r="CL59" s="244"/>
      <c r="CM59" s="244"/>
      <c r="CN59" s="244"/>
      <c r="CO59" s="244"/>
      <c r="CP59" s="244"/>
      <c r="CQ59" s="244"/>
      <c r="CR59" s="244"/>
      <c r="CS59" s="244"/>
      <c r="CT59" s="244"/>
      <c r="CU59" s="244"/>
      <c r="CV59" s="244"/>
      <c r="CW59" s="244"/>
      <c r="CX59" s="244"/>
      <c r="CY59" s="244"/>
      <c r="CZ59" s="244"/>
      <c r="DA59" s="244"/>
      <c r="DB59" s="244"/>
      <c r="DC59" s="244"/>
      <c r="DD59" s="244"/>
      <c r="DE59" s="244"/>
      <c r="DF59" s="244"/>
      <c r="DG59" s="244"/>
      <c r="DH59" s="245"/>
      <c r="DI59" s="158"/>
      <c r="DJ59" s="246"/>
      <c r="DK59" s="246"/>
      <c r="DL59" s="246"/>
      <c r="DM59" s="246"/>
      <c r="DN59" s="246"/>
      <c r="DO59" s="246"/>
      <c r="DP59" s="246"/>
      <c r="DQ59" s="246"/>
      <c r="DR59" s="246"/>
      <c r="DS59" s="239"/>
      <c r="DT59" s="240"/>
      <c r="DU59" s="240"/>
      <c r="DV59" s="240"/>
      <c r="DW59" s="240"/>
      <c r="DX59" s="240"/>
      <c r="DY59" s="240"/>
      <c r="DZ59" s="240"/>
      <c r="EA59" s="240"/>
      <c r="EB59" s="241"/>
      <c r="EC59" s="37"/>
      <c r="GU59" s="115">
        <v>13</v>
      </c>
      <c r="GV59" s="115" t="str">
        <f t="shared" si="0"/>
        <v/>
      </c>
      <c r="GW59" s="115">
        <v>28</v>
      </c>
      <c r="GX59" s="115" t="str">
        <f t="shared" si="1"/>
        <v/>
      </c>
      <c r="GY59" s="110"/>
      <c r="GZ59" s="110"/>
      <c r="HA59" s="110"/>
      <c r="HB59" s="110"/>
      <c r="HC59" s="110"/>
      <c r="HD59" s="110"/>
      <c r="HF59" s="120" t="str">
        <f t="shared" si="2"/>
        <v/>
      </c>
      <c r="HG59" s="120" t="str">
        <f t="shared" si="3"/>
        <v/>
      </c>
      <c r="HJ59" s="127"/>
      <c r="HK59" s="127"/>
      <c r="HL59" s="127"/>
      <c r="HM59" s="127"/>
      <c r="HN59" s="127"/>
      <c r="HO59" s="127"/>
      <c r="HP59" s="127"/>
      <c r="HQ59" s="127"/>
      <c r="HR59" s="127"/>
      <c r="HS59" s="127"/>
      <c r="HT59" s="127"/>
      <c r="HU59" s="127"/>
      <c r="HV59" s="127"/>
      <c r="HW59" s="127"/>
      <c r="HX59" s="127"/>
    </row>
    <row r="60" spans="1:233" ht="18" customHeight="1" thickBot="1" x14ac:dyDescent="0.5">
      <c r="A60" s="11"/>
      <c r="B60" s="12"/>
      <c r="C60" s="247" t="s">
        <v>97</v>
      </c>
      <c r="D60" s="248"/>
      <c r="E60" s="248"/>
      <c r="F60" s="248"/>
      <c r="G60" s="159"/>
      <c r="H60" s="159"/>
      <c r="I60" s="159"/>
      <c r="J60" s="159"/>
      <c r="K60" s="159"/>
      <c r="L60" s="159"/>
      <c r="M60" s="159"/>
      <c r="N60" s="159"/>
      <c r="O60" s="159"/>
      <c r="P60" s="159"/>
      <c r="Q60" s="163" t="s">
        <v>98</v>
      </c>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57"/>
      <c r="AW60" s="157"/>
      <c r="AX60" s="157"/>
      <c r="AY60" s="157"/>
      <c r="AZ60" s="157"/>
      <c r="BA60" s="157"/>
      <c r="BB60" s="157"/>
      <c r="BC60" s="157"/>
      <c r="BD60" s="157"/>
      <c r="BE60" s="158"/>
      <c r="BF60" s="231"/>
      <c r="BG60" s="231"/>
      <c r="BH60" s="231"/>
      <c r="BI60" s="231"/>
      <c r="BJ60" s="231"/>
      <c r="BK60" s="231"/>
      <c r="BL60" s="231"/>
      <c r="BM60" s="231"/>
      <c r="BN60" s="231"/>
      <c r="BO60" s="232"/>
      <c r="BP60" s="326" t="s">
        <v>126</v>
      </c>
      <c r="BQ60" s="327"/>
      <c r="BR60" s="327"/>
      <c r="BS60" s="327"/>
      <c r="BT60" s="249"/>
      <c r="BU60" s="249"/>
      <c r="BV60" s="249"/>
      <c r="BW60" s="249"/>
      <c r="BX60" s="249"/>
      <c r="BY60" s="249"/>
      <c r="BZ60" s="249"/>
      <c r="CA60" s="249"/>
      <c r="CB60" s="249"/>
      <c r="CC60" s="249"/>
      <c r="CD60" s="250" t="s">
        <v>127</v>
      </c>
      <c r="CE60" s="251"/>
      <c r="CF60" s="251"/>
      <c r="CG60" s="251"/>
      <c r="CH60" s="251"/>
      <c r="CI60" s="251"/>
      <c r="CJ60" s="251"/>
      <c r="CK60" s="251"/>
      <c r="CL60" s="251"/>
      <c r="CM60" s="251"/>
      <c r="CN60" s="251"/>
      <c r="CO60" s="251"/>
      <c r="CP60" s="251"/>
      <c r="CQ60" s="251"/>
      <c r="CR60" s="251"/>
      <c r="CS60" s="251"/>
      <c r="CT60" s="251"/>
      <c r="CU60" s="251"/>
      <c r="CV60" s="251"/>
      <c r="CW60" s="251"/>
      <c r="CX60" s="251"/>
      <c r="CY60" s="251"/>
      <c r="CZ60" s="251"/>
      <c r="DA60" s="251"/>
      <c r="DB60" s="251"/>
      <c r="DC60" s="251"/>
      <c r="DD60" s="251"/>
      <c r="DE60" s="251"/>
      <c r="DF60" s="251"/>
      <c r="DG60" s="251"/>
      <c r="DH60" s="252"/>
      <c r="DI60" s="308"/>
      <c r="DJ60" s="316"/>
      <c r="DK60" s="316"/>
      <c r="DL60" s="316"/>
      <c r="DM60" s="316"/>
      <c r="DN60" s="316"/>
      <c r="DO60" s="316"/>
      <c r="DP60" s="316"/>
      <c r="DQ60" s="316"/>
      <c r="DR60" s="316"/>
      <c r="DS60" s="323"/>
      <c r="DT60" s="324"/>
      <c r="DU60" s="324"/>
      <c r="DV60" s="324"/>
      <c r="DW60" s="324"/>
      <c r="DX60" s="324"/>
      <c r="DY60" s="324"/>
      <c r="DZ60" s="324"/>
      <c r="EA60" s="324"/>
      <c r="EB60" s="325"/>
      <c r="EC60" s="37"/>
      <c r="GU60" s="115">
        <v>14</v>
      </c>
      <c r="GV60" s="115" t="str">
        <f t="shared" si="0"/>
        <v/>
      </c>
      <c r="GW60" s="115">
        <v>29</v>
      </c>
      <c r="GX60" s="115" t="str">
        <f t="shared" si="1"/>
        <v/>
      </c>
      <c r="GY60" s="110"/>
      <c r="GZ60" s="110"/>
      <c r="HA60" s="110"/>
      <c r="HB60" s="110"/>
      <c r="HC60" s="110"/>
      <c r="HD60" s="110"/>
      <c r="HF60" s="120" t="str">
        <f t="shared" si="2"/>
        <v/>
      </c>
      <c r="HG60" s="120" t="str">
        <f t="shared" si="3"/>
        <v/>
      </c>
      <c r="HJ60" s="121" t="str">
        <f>IF(DI47&lt;&gt;"","◎","")</f>
        <v/>
      </c>
      <c r="HK60" s="121" t="str">
        <f>IF(DI48&lt;&gt;"","◎","")</f>
        <v/>
      </c>
      <c r="HL60" s="121" t="str">
        <f>IF(DI49&lt;&gt;"","◎","")</f>
        <v/>
      </c>
      <c r="HM60" s="121" t="str">
        <f>IF(DI50&lt;&gt;"","◎","")</f>
        <v/>
      </c>
      <c r="HN60" s="121" t="str">
        <f>IF(DI51&lt;&gt;"","◎","")</f>
        <v/>
      </c>
      <c r="HO60" s="121" t="str">
        <f>IF(DI52&lt;&gt;"","◎","")</f>
        <v/>
      </c>
      <c r="HP60" s="121" t="str">
        <f>IF(DI53&lt;&gt;"","◎","")</f>
        <v/>
      </c>
      <c r="HQ60" s="121" t="str">
        <f>IF(DI54&lt;&gt;"","◎","")</f>
        <v/>
      </c>
      <c r="HR60" s="121" t="str">
        <f>IF(DI55&lt;&gt;"","◎","")</f>
        <v/>
      </c>
      <c r="HS60" s="121" t="str">
        <f>IF(DI56&lt;&gt;"","◎","")</f>
        <v/>
      </c>
      <c r="HT60" s="121" t="str">
        <f>IF(DI57&lt;&gt;"","◎","")</f>
        <v/>
      </c>
      <c r="HU60" s="121" t="str">
        <f>IF(DI58&lt;&gt;"","◎","")</f>
        <v/>
      </c>
      <c r="HV60" s="121" t="str">
        <f>IF(DI59&lt;&gt;"","◎","")</f>
        <v/>
      </c>
      <c r="HW60" s="121" t="str">
        <f>IF(DI60&lt;&gt;"","◎","")</f>
        <v/>
      </c>
      <c r="HX60" s="121"/>
    </row>
    <row r="61" spans="1:233" ht="18" customHeight="1" thickBot="1" x14ac:dyDescent="0.5">
      <c r="A61" s="11"/>
      <c r="B61" s="12"/>
      <c r="C61" s="326" t="s">
        <v>99</v>
      </c>
      <c r="D61" s="327"/>
      <c r="E61" s="327"/>
      <c r="F61" s="327"/>
      <c r="G61" s="249"/>
      <c r="H61" s="249"/>
      <c r="I61" s="249"/>
      <c r="J61" s="249"/>
      <c r="K61" s="249"/>
      <c r="L61" s="249"/>
      <c r="M61" s="249"/>
      <c r="N61" s="249"/>
      <c r="O61" s="249"/>
      <c r="P61" s="249"/>
      <c r="Q61" s="285" t="s">
        <v>100</v>
      </c>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307"/>
      <c r="AW61" s="307"/>
      <c r="AX61" s="307"/>
      <c r="AY61" s="307"/>
      <c r="AZ61" s="307"/>
      <c r="BA61" s="307"/>
      <c r="BB61" s="307"/>
      <c r="BC61" s="307"/>
      <c r="BD61" s="307"/>
      <c r="BE61" s="308"/>
      <c r="BF61" s="233"/>
      <c r="BG61" s="233"/>
      <c r="BH61" s="233"/>
      <c r="BI61" s="233"/>
      <c r="BJ61" s="233"/>
      <c r="BK61" s="233"/>
      <c r="BL61" s="233"/>
      <c r="BM61" s="233"/>
      <c r="BN61" s="233"/>
      <c r="BO61" s="234"/>
      <c r="BP61" s="70"/>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19"/>
      <c r="DT61" s="19"/>
      <c r="DU61" s="19"/>
      <c r="DV61" s="19"/>
      <c r="DW61" s="19"/>
      <c r="DX61" s="19"/>
      <c r="DY61" s="19"/>
      <c r="DZ61" s="19"/>
      <c r="EA61" s="19"/>
      <c r="EB61" s="19"/>
      <c r="GU61" s="115">
        <v>15</v>
      </c>
      <c r="GV61" s="115" t="str">
        <f t="shared" si="0"/>
        <v/>
      </c>
      <c r="GW61" s="115"/>
      <c r="GX61" s="115"/>
      <c r="GY61" s="110"/>
      <c r="GZ61" s="110"/>
      <c r="HA61" s="110"/>
      <c r="HB61" s="110"/>
      <c r="HC61" s="110"/>
      <c r="HD61" s="110"/>
      <c r="HF61" s="120" t="str">
        <f t="shared" si="2"/>
        <v/>
      </c>
      <c r="HO61" s="120"/>
      <c r="HP61" s="120"/>
      <c r="HQ61" s="120"/>
      <c r="HR61" s="120"/>
      <c r="HS61" s="120"/>
      <c r="HT61" s="120"/>
      <c r="HU61" s="120"/>
      <c r="HV61" s="120"/>
      <c r="HW61" s="120"/>
      <c r="HX61" s="120"/>
    </row>
    <row r="62" spans="1:233" ht="12.45" customHeight="1" x14ac:dyDescent="0.45">
      <c r="B62" s="18"/>
      <c r="C62" s="72"/>
      <c r="D62" s="72"/>
      <c r="E62" s="72"/>
      <c r="F62" s="73"/>
      <c r="G62" s="74"/>
      <c r="H62" s="74"/>
      <c r="I62" s="74"/>
      <c r="J62" s="74"/>
      <c r="K62" s="74"/>
      <c r="L62" s="74"/>
      <c r="M62" s="74"/>
      <c r="N62" s="74"/>
      <c r="O62" s="74"/>
      <c r="P62" s="74"/>
      <c r="Q62" s="74"/>
      <c r="R62" s="74"/>
      <c r="S62" s="74"/>
      <c r="T62" s="74"/>
      <c r="U62" s="74"/>
      <c r="V62" s="74"/>
      <c r="W62" s="74"/>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row>
    <row r="63" spans="1:233" ht="12.45" customHeight="1" x14ac:dyDescent="0.45">
      <c r="B63" s="18"/>
      <c r="C63" s="75"/>
      <c r="D63" s="75"/>
      <c r="E63" s="75"/>
      <c r="F63" s="40"/>
      <c r="G63" s="64"/>
      <c r="H63" s="64"/>
      <c r="I63" s="64"/>
      <c r="J63" s="64"/>
      <c r="K63" s="64"/>
      <c r="L63" s="64"/>
      <c r="M63" s="64"/>
      <c r="N63" s="64"/>
      <c r="O63" s="64"/>
      <c r="P63" s="64"/>
      <c r="Q63" s="64"/>
      <c r="R63" s="64"/>
      <c r="S63" s="64"/>
      <c r="T63" s="64"/>
      <c r="U63" s="64"/>
      <c r="V63" s="64"/>
      <c r="W63" s="64"/>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I63" s="10"/>
      <c r="EJ63" s="10"/>
      <c r="EK63" s="10"/>
      <c r="EL63" s="10"/>
      <c r="EM63" s="10"/>
      <c r="EN63" s="10"/>
      <c r="EO63" s="10"/>
      <c r="EP63" s="10"/>
      <c r="EQ63" s="10"/>
      <c r="ER63" s="10"/>
      <c r="ES63" s="10"/>
      <c r="ET63" s="10"/>
      <c r="EU63" s="10"/>
      <c r="EV63" s="10"/>
      <c r="EW63" s="10"/>
      <c r="EX63" s="10"/>
      <c r="EY63" s="10"/>
      <c r="EZ63" s="10"/>
      <c r="FA63" s="10"/>
      <c r="FB63" s="10"/>
      <c r="FC63" s="10"/>
      <c r="FD63" s="10"/>
      <c r="FE63" s="10"/>
      <c r="FF63" s="10"/>
      <c r="FG63" s="10"/>
      <c r="FH63" s="10"/>
      <c r="FI63" s="10"/>
    </row>
    <row r="64" spans="1:233" ht="12.45" customHeight="1" x14ac:dyDescent="0.45">
      <c r="B64" s="18"/>
      <c r="C64" s="57"/>
      <c r="D64" s="75"/>
      <c r="E64" s="75"/>
      <c r="F64" s="40"/>
      <c r="G64" s="64"/>
      <c r="H64" s="64"/>
      <c r="I64" s="64"/>
      <c r="J64" s="64"/>
      <c r="K64" s="64"/>
      <c r="L64" s="64"/>
      <c r="M64" s="64"/>
      <c r="N64" s="64"/>
      <c r="O64" s="64"/>
      <c r="P64" s="64"/>
      <c r="Q64" s="64"/>
      <c r="R64" s="64"/>
      <c r="S64" s="64"/>
      <c r="T64" s="64"/>
      <c r="U64" s="64"/>
      <c r="V64" s="64"/>
      <c r="W64" s="64"/>
      <c r="AA64" s="242" t="s">
        <v>33</v>
      </c>
      <c r="AB64" s="243"/>
      <c r="AC64" s="243"/>
      <c r="AD64" s="243"/>
      <c r="AE64" s="243"/>
      <c r="AF64" s="243"/>
      <c r="AG64" s="243"/>
      <c r="AH64" s="243"/>
      <c r="CT64" s="146" t="s">
        <v>25</v>
      </c>
      <c r="CU64" s="146"/>
      <c r="CV64" s="146"/>
      <c r="CW64" s="146"/>
      <c r="CX64" s="135" t="s">
        <v>26</v>
      </c>
      <c r="CY64" s="136"/>
      <c r="CZ64" s="149"/>
      <c r="DA64" s="149"/>
      <c r="DB64" s="149"/>
      <c r="DC64" s="149"/>
      <c r="DD64" s="149"/>
      <c r="DE64" s="149"/>
      <c r="DF64" s="149"/>
      <c r="DG64" s="149"/>
      <c r="DH64" s="149"/>
      <c r="DI64" s="149"/>
      <c r="DJ64" s="149"/>
      <c r="DK64" s="149"/>
      <c r="DL64" s="149"/>
      <c r="DM64" s="149"/>
      <c r="DN64" s="149"/>
      <c r="DO64" s="149"/>
      <c r="DP64" s="149"/>
      <c r="DQ64" s="149"/>
      <c r="DR64" s="149"/>
      <c r="DS64" s="149"/>
      <c r="DT64" s="149"/>
      <c r="DU64" s="149"/>
      <c r="DV64" s="149"/>
      <c r="DW64" s="149"/>
      <c r="DX64" s="149"/>
      <c r="DY64" s="149"/>
      <c r="DZ64" s="149"/>
      <c r="EA64" s="37"/>
      <c r="EC64" s="146" t="s">
        <v>27</v>
      </c>
      <c r="ED64" s="146"/>
      <c r="EE64" s="146"/>
      <c r="EF64" s="146"/>
      <c r="EG64" s="135" t="s">
        <v>26</v>
      </c>
      <c r="EH64" s="136"/>
      <c r="EI64" s="149"/>
      <c r="EJ64" s="149"/>
      <c r="EK64" s="149"/>
      <c r="EL64" s="149"/>
      <c r="EM64" s="149"/>
      <c r="EN64" s="149"/>
      <c r="EO64" s="149"/>
      <c r="EP64" s="149"/>
      <c r="EQ64" s="149"/>
      <c r="ER64" s="149"/>
      <c r="ES64" s="149"/>
      <c r="ET64" s="149"/>
      <c r="EU64" s="149"/>
      <c r="EV64" s="149"/>
      <c r="EW64" s="149"/>
      <c r="EX64" s="149"/>
      <c r="EY64" s="149"/>
      <c r="EZ64" s="149"/>
      <c r="FA64" s="149"/>
      <c r="FB64" s="149"/>
      <c r="FC64" s="149"/>
      <c r="FD64" s="149"/>
      <c r="FE64" s="149"/>
      <c r="FF64" s="149"/>
      <c r="FG64" s="149"/>
      <c r="FH64" s="149"/>
      <c r="FI64" s="149"/>
      <c r="FJ64" s="37"/>
    </row>
    <row r="65" spans="1:205" ht="3" customHeight="1" x14ac:dyDescent="0.45">
      <c r="B65" s="18"/>
      <c r="C65" s="42"/>
      <c r="D65" s="42"/>
      <c r="E65" s="42"/>
      <c r="F65" s="40"/>
      <c r="G65" s="40"/>
      <c r="H65" s="40"/>
      <c r="I65" s="40"/>
      <c r="J65" s="40"/>
      <c r="K65" s="40"/>
      <c r="L65" s="40"/>
      <c r="M65" s="40"/>
      <c r="N65" s="40"/>
      <c r="O65" s="40"/>
      <c r="P65" s="40"/>
      <c r="Q65" s="40"/>
      <c r="R65" s="40"/>
      <c r="S65" s="40"/>
      <c r="T65" s="40"/>
      <c r="U65" s="40"/>
      <c r="V65" s="40"/>
      <c r="W65" s="40"/>
      <c r="AA65" s="243"/>
      <c r="AB65" s="243"/>
      <c r="AC65" s="243"/>
      <c r="AD65" s="243"/>
      <c r="AE65" s="243"/>
      <c r="AF65" s="243"/>
      <c r="AG65" s="243"/>
      <c r="AH65" s="243"/>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Z65" s="45"/>
      <c r="DA65" s="45"/>
      <c r="DB65" s="45"/>
      <c r="DC65" s="45"/>
      <c r="DD65" s="45"/>
      <c r="DE65" s="45"/>
      <c r="DF65" s="45"/>
      <c r="DG65" s="45"/>
      <c r="DH65" s="45"/>
      <c r="DI65" s="45"/>
      <c r="DJ65" s="45"/>
      <c r="DK65" s="45"/>
      <c r="DL65" s="45"/>
      <c r="DM65" s="45"/>
      <c r="DN65" s="45"/>
      <c r="DO65" s="45"/>
      <c r="DP65" s="45"/>
      <c r="DQ65" s="45"/>
      <c r="DR65" s="45"/>
      <c r="DS65" s="45"/>
      <c r="DT65" s="45"/>
      <c r="DU65" s="45"/>
      <c r="DV65" s="45"/>
      <c r="DW65" s="45"/>
      <c r="DX65" s="45"/>
      <c r="DY65" s="45"/>
      <c r="DZ65" s="45"/>
      <c r="EI65" s="45"/>
      <c r="EJ65" s="45"/>
      <c r="EK65" s="45"/>
      <c r="EL65" s="45"/>
      <c r="EM65" s="45"/>
      <c r="EN65" s="45"/>
      <c r="EO65" s="45"/>
      <c r="EP65" s="45"/>
      <c r="EQ65" s="45"/>
      <c r="ER65" s="45"/>
      <c r="ES65" s="45"/>
      <c r="ET65" s="45"/>
      <c r="EU65" s="45"/>
      <c r="EV65" s="45"/>
      <c r="EW65" s="45"/>
      <c r="EX65" s="45"/>
      <c r="EY65" s="45"/>
      <c r="EZ65" s="45"/>
      <c r="FA65" s="45"/>
      <c r="FB65" s="45"/>
      <c r="FC65" s="45"/>
      <c r="FD65" s="45"/>
      <c r="FE65" s="45"/>
      <c r="FF65" s="45"/>
      <c r="FG65" s="45"/>
      <c r="FH65" s="45"/>
      <c r="FI65" s="45"/>
    </row>
    <row r="66" spans="1:205" ht="13.95" customHeight="1" x14ac:dyDescent="0.15">
      <c r="A66" s="11"/>
      <c r="B66" s="12"/>
      <c r="C66" s="137">
        <v>12</v>
      </c>
      <c r="D66" s="137"/>
      <c r="E66" s="137"/>
      <c r="F66" s="36"/>
      <c r="G66" s="150" t="s">
        <v>34</v>
      </c>
      <c r="H66" s="150"/>
      <c r="I66" s="150"/>
      <c r="J66" s="150"/>
      <c r="K66" s="150"/>
      <c r="L66" s="150"/>
      <c r="M66" s="150"/>
      <c r="N66" s="150"/>
      <c r="O66" s="150"/>
      <c r="P66" s="150"/>
      <c r="Q66" s="150"/>
      <c r="R66" s="150"/>
      <c r="S66" s="150"/>
      <c r="T66" s="150"/>
      <c r="U66" s="150"/>
      <c r="V66" s="150"/>
      <c r="W66" s="150"/>
      <c r="AA66" s="243"/>
      <c r="AB66" s="243"/>
      <c r="AC66" s="243"/>
      <c r="AD66" s="243"/>
      <c r="AE66" s="243"/>
      <c r="AF66" s="243"/>
      <c r="AG66" s="243"/>
      <c r="AH66" s="243"/>
      <c r="AI66" s="135" t="s">
        <v>26</v>
      </c>
      <c r="AJ66" s="136"/>
      <c r="AK66" s="151"/>
      <c r="AL66" s="152"/>
      <c r="AM66" s="152"/>
      <c r="AN66" s="152"/>
      <c r="AO66" s="152"/>
      <c r="AP66" s="152"/>
      <c r="AQ66" s="152"/>
      <c r="AR66" s="152"/>
      <c r="AS66" s="152"/>
      <c r="AT66" s="152"/>
      <c r="AU66" s="152"/>
      <c r="AV66" s="152"/>
      <c r="AW66" s="152"/>
      <c r="AX66" s="152"/>
      <c r="AY66" s="152"/>
      <c r="AZ66" s="152"/>
      <c r="BA66" s="152"/>
      <c r="BB66" s="152"/>
      <c r="BC66" s="152"/>
      <c r="BD66" s="152"/>
      <c r="BE66" s="152"/>
      <c r="BF66" s="152"/>
      <c r="BG66" s="152"/>
      <c r="BH66" s="152"/>
      <c r="BI66" s="152"/>
      <c r="BJ66" s="152"/>
      <c r="BK66" s="152"/>
      <c r="BL66" s="152"/>
      <c r="BM66" s="152"/>
      <c r="BN66" s="152"/>
      <c r="BO66" s="152"/>
      <c r="BP66" s="152"/>
      <c r="BQ66" s="152"/>
      <c r="BR66" s="152"/>
      <c r="BS66" s="152"/>
      <c r="BT66" s="152"/>
      <c r="BU66" s="152"/>
      <c r="BV66" s="152"/>
      <c r="BW66" s="152"/>
      <c r="BX66" s="152"/>
      <c r="BY66" s="152"/>
      <c r="BZ66" s="152"/>
      <c r="CA66" s="152"/>
      <c r="CB66" s="152"/>
      <c r="CC66" s="152"/>
      <c r="CD66" s="152"/>
      <c r="CE66" s="152"/>
      <c r="CF66" s="152"/>
      <c r="CG66" s="152"/>
      <c r="CH66" s="152"/>
      <c r="CI66" s="152"/>
      <c r="CJ66" s="152"/>
      <c r="CK66" s="152"/>
      <c r="CL66" s="152"/>
      <c r="CM66" s="152"/>
      <c r="CN66" s="152"/>
      <c r="CO66" s="152"/>
      <c r="CP66" s="153"/>
      <c r="CQ66" s="37"/>
      <c r="CT66" s="146" t="s">
        <v>29</v>
      </c>
      <c r="CU66" s="146"/>
      <c r="CV66" s="146"/>
      <c r="CW66" s="146"/>
      <c r="CX66" s="135" t="s">
        <v>26</v>
      </c>
      <c r="CY66" s="136"/>
      <c r="CZ66" s="149"/>
      <c r="DA66" s="149"/>
      <c r="DB66" s="149"/>
      <c r="DC66" s="149"/>
      <c r="DD66" s="149"/>
      <c r="DE66" s="149"/>
      <c r="DF66" s="149"/>
      <c r="DG66" s="149"/>
      <c r="DH66" s="149"/>
      <c r="DI66" s="149"/>
      <c r="DJ66" s="149"/>
      <c r="DK66" s="149"/>
      <c r="DL66" s="149"/>
      <c r="DM66" s="149"/>
      <c r="DN66" s="149"/>
      <c r="DO66" s="149"/>
      <c r="DP66" s="149"/>
      <c r="DQ66" s="149"/>
      <c r="DR66" s="149"/>
      <c r="DS66" s="149"/>
      <c r="DT66" s="149"/>
      <c r="DU66" s="149"/>
      <c r="DV66" s="149"/>
      <c r="DW66" s="149"/>
      <c r="DX66" s="149"/>
      <c r="DY66" s="149"/>
      <c r="DZ66" s="149"/>
      <c r="EA66" s="59"/>
      <c r="EB66" s="60"/>
      <c r="EC66" s="146" t="s">
        <v>30</v>
      </c>
      <c r="ED66" s="146"/>
      <c r="EE66" s="146"/>
      <c r="EF66" s="146"/>
      <c r="EG66" s="135" t="s">
        <v>26</v>
      </c>
      <c r="EH66" s="136"/>
      <c r="EI66" s="149"/>
      <c r="EJ66" s="149"/>
      <c r="EK66" s="149"/>
      <c r="EL66" s="149"/>
      <c r="EM66" s="149"/>
      <c r="EN66" s="149"/>
      <c r="EO66" s="149"/>
      <c r="EP66" s="149"/>
      <c r="EQ66" s="149"/>
      <c r="ER66" s="149"/>
      <c r="ES66" s="149"/>
      <c r="ET66" s="149"/>
      <c r="EU66" s="149"/>
      <c r="EV66" s="149"/>
      <c r="EW66" s="149"/>
      <c r="EX66" s="149"/>
      <c r="EY66" s="149"/>
      <c r="EZ66" s="149"/>
      <c r="FA66" s="149"/>
      <c r="FB66" s="149"/>
      <c r="FC66" s="149"/>
      <c r="FD66" s="149"/>
      <c r="FE66" s="149"/>
      <c r="FF66" s="149"/>
      <c r="FG66" s="149"/>
      <c r="FH66" s="149"/>
      <c r="FI66" s="149"/>
      <c r="FJ66" s="37"/>
      <c r="GV66" s="120" t="str">
        <f>CONCATENATE(CZ66,"　",EI66)</f>
        <v>　</v>
      </c>
    </row>
    <row r="67" spans="1:205" ht="13.95" customHeight="1" x14ac:dyDescent="0.45">
      <c r="A67" s="11"/>
      <c r="B67" s="12"/>
      <c r="C67" s="137"/>
      <c r="D67" s="137"/>
      <c r="E67" s="137"/>
      <c r="F67" s="76"/>
      <c r="G67" s="150"/>
      <c r="H67" s="150"/>
      <c r="I67" s="150"/>
      <c r="J67" s="150"/>
      <c r="K67" s="150"/>
      <c r="L67" s="150"/>
      <c r="M67" s="150"/>
      <c r="N67" s="150"/>
      <c r="O67" s="150"/>
      <c r="P67" s="150"/>
      <c r="Q67" s="150"/>
      <c r="R67" s="150"/>
      <c r="S67" s="150"/>
      <c r="T67" s="150"/>
      <c r="U67" s="150"/>
      <c r="V67" s="150"/>
      <c r="W67" s="150"/>
      <c r="AA67" s="243"/>
      <c r="AB67" s="243"/>
      <c r="AC67" s="243"/>
      <c r="AD67" s="243"/>
      <c r="AE67" s="243"/>
      <c r="AF67" s="243"/>
      <c r="AG67" s="243"/>
      <c r="AH67" s="243"/>
      <c r="AI67" s="135"/>
      <c r="AJ67" s="136"/>
      <c r="AK67" s="154"/>
      <c r="AL67" s="155"/>
      <c r="AM67" s="155"/>
      <c r="AN67" s="155"/>
      <c r="AO67" s="155"/>
      <c r="AP67" s="155"/>
      <c r="AQ67" s="155"/>
      <c r="AR67" s="155"/>
      <c r="AS67" s="155"/>
      <c r="AT67" s="155"/>
      <c r="AU67" s="155"/>
      <c r="AV67" s="155"/>
      <c r="AW67" s="155"/>
      <c r="AX67" s="155"/>
      <c r="AY67" s="155"/>
      <c r="AZ67" s="155"/>
      <c r="BA67" s="155"/>
      <c r="BB67" s="155"/>
      <c r="BC67" s="155"/>
      <c r="BD67" s="155"/>
      <c r="BE67" s="155"/>
      <c r="BF67" s="155"/>
      <c r="BG67" s="155"/>
      <c r="BH67" s="155"/>
      <c r="BI67" s="155"/>
      <c r="BJ67" s="155"/>
      <c r="BK67" s="155"/>
      <c r="BL67" s="155"/>
      <c r="BM67" s="155"/>
      <c r="BN67" s="155"/>
      <c r="BO67" s="155"/>
      <c r="BP67" s="155"/>
      <c r="BQ67" s="155"/>
      <c r="BR67" s="155"/>
      <c r="BS67" s="155"/>
      <c r="BT67" s="155"/>
      <c r="BU67" s="155"/>
      <c r="BV67" s="155"/>
      <c r="BW67" s="155"/>
      <c r="BX67" s="155"/>
      <c r="BY67" s="155"/>
      <c r="BZ67" s="155"/>
      <c r="CA67" s="155"/>
      <c r="CB67" s="155"/>
      <c r="CC67" s="155"/>
      <c r="CD67" s="155"/>
      <c r="CE67" s="155"/>
      <c r="CF67" s="155"/>
      <c r="CG67" s="155"/>
      <c r="CH67" s="155"/>
      <c r="CI67" s="155"/>
      <c r="CJ67" s="155"/>
      <c r="CK67" s="155"/>
      <c r="CL67" s="155"/>
      <c r="CM67" s="155"/>
      <c r="CN67" s="155"/>
      <c r="CO67" s="155"/>
      <c r="CP67" s="156"/>
      <c r="CQ67" s="37"/>
      <c r="CT67" s="146"/>
      <c r="CU67" s="146"/>
      <c r="CV67" s="146"/>
      <c r="CW67" s="146"/>
      <c r="CX67" s="135"/>
      <c r="CY67" s="136"/>
      <c r="CZ67" s="149"/>
      <c r="DA67" s="149"/>
      <c r="DB67" s="149"/>
      <c r="DC67" s="149"/>
      <c r="DD67" s="149"/>
      <c r="DE67" s="149"/>
      <c r="DF67" s="149"/>
      <c r="DG67" s="149"/>
      <c r="DH67" s="149"/>
      <c r="DI67" s="149"/>
      <c r="DJ67" s="149"/>
      <c r="DK67" s="149"/>
      <c r="DL67" s="149"/>
      <c r="DM67" s="149"/>
      <c r="DN67" s="149"/>
      <c r="DO67" s="149"/>
      <c r="DP67" s="149"/>
      <c r="DQ67" s="149"/>
      <c r="DR67" s="149"/>
      <c r="DS67" s="149"/>
      <c r="DT67" s="149"/>
      <c r="DU67" s="149"/>
      <c r="DV67" s="149"/>
      <c r="DW67" s="149"/>
      <c r="DX67" s="149"/>
      <c r="DY67" s="149"/>
      <c r="DZ67" s="149"/>
      <c r="EA67" s="59"/>
      <c r="EB67" s="60"/>
      <c r="EC67" s="146"/>
      <c r="ED67" s="146"/>
      <c r="EE67" s="146"/>
      <c r="EF67" s="146"/>
      <c r="EG67" s="135"/>
      <c r="EH67" s="136"/>
      <c r="EI67" s="149"/>
      <c r="EJ67" s="149"/>
      <c r="EK67" s="149"/>
      <c r="EL67" s="149"/>
      <c r="EM67" s="149"/>
      <c r="EN67" s="149"/>
      <c r="EO67" s="149"/>
      <c r="EP67" s="149"/>
      <c r="EQ67" s="149"/>
      <c r="ER67" s="149"/>
      <c r="ES67" s="149"/>
      <c r="ET67" s="149"/>
      <c r="EU67" s="149"/>
      <c r="EV67" s="149"/>
      <c r="EW67" s="149"/>
      <c r="EX67" s="149"/>
      <c r="EY67" s="149"/>
      <c r="EZ67" s="149"/>
      <c r="FA67" s="149"/>
      <c r="FB67" s="149"/>
      <c r="FC67" s="149"/>
      <c r="FD67" s="149"/>
      <c r="FE67" s="149"/>
      <c r="FF67" s="149"/>
      <c r="FG67" s="149"/>
      <c r="FH67" s="149"/>
      <c r="FI67" s="149"/>
      <c r="FJ67" s="37"/>
    </row>
    <row r="68" spans="1:205" ht="14.4" x14ac:dyDescent="0.45">
      <c r="B68" s="18"/>
      <c r="C68" s="52"/>
      <c r="D68" s="52"/>
      <c r="E68" s="52"/>
      <c r="F68" s="40"/>
      <c r="G68" s="40"/>
      <c r="H68" s="40"/>
      <c r="I68" s="40"/>
      <c r="J68" s="40"/>
      <c r="K68" s="40"/>
      <c r="L68" s="40"/>
      <c r="M68" s="40"/>
      <c r="N68" s="40"/>
      <c r="O68" s="40"/>
      <c r="P68" s="40"/>
      <c r="Q68" s="40"/>
      <c r="R68" s="40"/>
      <c r="S68" s="40"/>
      <c r="T68" s="40"/>
      <c r="U68" s="40"/>
      <c r="V68" s="40"/>
      <c r="W68" s="40"/>
      <c r="AA68" s="10"/>
      <c r="AB68" s="10"/>
      <c r="AC68" s="10"/>
      <c r="AD68" s="10"/>
      <c r="AE68" s="10"/>
      <c r="AF68" s="10"/>
      <c r="AG68" s="10"/>
      <c r="AH68" s="10"/>
      <c r="AI68" s="10"/>
      <c r="AK68" s="77" t="s">
        <v>35</v>
      </c>
      <c r="AL68" s="19"/>
      <c r="AM68" s="19"/>
      <c r="AN68" s="45"/>
      <c r="AO68" s="45"/>
      <c r="AP68" s="45"/>
      <c r="AQ68" s="45"/>
      <c r="AR68" s="45"/>
      <c r="AS68" s="45"/>
      <c r="AT68" s="45"/>
      <c r="AU68" s="45"/>
      <c r="AV68" s="45"/>
      <c r="AW68" s="45"/>
      <c r="AX68" s="45"/>
      <c r="AY68" s="45"/>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row>
    <row r="69" spans="1:205" ht="12.45" customHeight="1" x14ac:dyDescent="0.15">
      <c r="A69" s="11"/>
      <c r="B69" s="12"/>
      <c r="C69" s="137">
        <v>13</v>
      </c>
      <c r="D69" s="137"/>
      <c r="E69" s="137"/>
      <c r="F69" s="36"/>
      <c r="G69" s="150" t="s">
        <v>194</v>
      </c>
      <c r="H69" s="150"/>
      <c r="I69" s="150"/>
      <c r="J69" s="150"/>
      <c r="K69" s="150"/>
      <c r="L69" s="150"/>
      <c r="M69" s="150"/>
      <c r="N69" s="150"/>
      <c r="O69" s="150"/>
      <c r="P69" s="150"/>
      <c r="Q69" s="150"/>
      <c r="R69" s="150"/>
      <c r="S69" s="150"/>
      <c r="T69" s="150"/>
      <c r="U69" s="150"/>
      <c r="V69" s="150"/>
      <c r="W69" s="150"/>
      <c r="Z69" s="11"/>
      <c r="AA69" s="178"/>
      <c r="AB69" s="178"/>
      <c r="AC69" s="178"/>
      <c r="AD69" s="178"/>
      <c r="AE69" s="178"/>
      <c r="AF69" s="178"/>
      <c r="AG69" s="178"/>
      <c r="AH69" s="178"/>
      <c r="AI69" s="178"/>
      <c r="AJ69" s="145" t="s">
        <v>32</v>
      </c>
      <c r="AK69" s="179"/>
      <c r="AL69" s="179"/>
      <c r="AM69" s="180"/>
      <c r="AN69" s="178"/>
      <c r="AO69" s="178"/>
      <c r="AP69" s="178"/>
      <c r="AQ69" s="178"/>
      <c r="AR69" s="178"/>
      <c r="AS69" s="178"/>
      <c r="AT69" s="178"/>
      <c r="AU69" s="178"/>
      <c r="AV69" s="178"/>
      <c r="AW69" s="178"/>
      <c r="AX69" s="178"/>
      <c r="AY69" s="178"/>
      <c r="AZ69" s="37"/>
      <c r="GV69" s="120" t="str">
        <f>CONCATENATE(AA69,"-",AN69)</f>
        <v>-</v>
      </c>
      <c r="GW69" s="120" t="str">
        <f>IF(AA69&lt;&gt;"",GV69,"")</f>
        <v/>
      </c>
    </row>
    <row r="70" spans="1:205" ht="12.45" customHeight="1" x14ac:dyDescent="0.15">
      <c r="A70" s="11"/>
      <c r="B70" s="12"/>
      <c r="C70" s="137"/>
      <c r="D70" s="137"/>
      <c r="E70" s="137"/>
      <c r="F70" s="36"/>
      <c r="G70" s="150"/>
      <c r="H70" s="150"/>
      <c r="I70" s="150"/>
      <c r="J70" s="150"/>
      <c r="K70" s="150"/>
      <c r="L70" s="150"/>
      <c r="M70" s="150"/>
      <c r="N70" s="150"/>
      <c r="O70" s="150"/>
      <c r="P70" s="150"/>
      <c r="Q70" s="150"/>
      <c r="R70" s="150"/>
      <c r="S70" s="150"/>
      <c r="T70" s="150"/>
      <c r="U70" s="150"/>
      <c r="V70" s="150"/>
      <c r="W70" s="150"/>
      <c r="Z70" s="11"/>
      <c r="AA70" s="178"/>
      <c r="AB70" s="178"/>
      <c r="AC70" s="178"/>
      <c r="AD70" s="178"/>
      <c r="AE70" s="178"/>
      <c r="AF70" s="178"/>
      <c r="AG70" s="178"/>
      <c r="AH70" s="178"/>
      <c r="AI70" s="178"/>
      <c r="AJ70" s="181"/>
      <c r="AK70" s="179"/>
      <c r="AL70" s="179"/>
      <c r="AM70" s="180"/>
      <c r="AN70" s="178"/>
      <c r="AO70" s="178"/>
      <c r="AP70" s="178"/>
      <c r="AQ70" s="178"/>
      <c r="AR70" s="178"/>
      <c r="AS70" s="178"/>
      <c r="AT70" s="178"/>
      <c r="AU70" s="178"/>
      <c r="AV70" s="178"/>
      <c r="AW70" s="178"/>
      <c r="AX70" s="178"/>
      <c r="AY70" s="178"/>
      <c r="AZ70" s="37"/>
      <c r="BB70" s="21" t="s">
        <v>36</v>
      </c>
    </row>
    <row r="71" spans="1:205" ht="6.45" customHeight="1" x14ac:dyDescent="0.45">
      <c r="B71" s="18"/>
      <c r="C71" s="38"/>
      <c r="D71" s="38"/>
      <c r="E71" s="39"/>
      <c r="F71" s="40"/>
      <c r="G71" s="40"/>
      <c r="H71" s="40"/>
      <c r="I71" s="40"/>
      <c r="J71" s="40"/>
      <c r="K71" s="40"/>
      <c r="L71" s="40"/>
      <c r="M71" s="40"/>
      <c r="N71" s="40"/>
      <c r="O71" s="40"/>
      <c r="P71" s="40"/>
      <c r="Q71" s="40"/>
      <c r="R71" s="40"/>
      <c r="S71" s="40"/>
      <c r="T71" s="40"/>
      <c r="U71" s="40"/>
      <c r="V71" s="40"/>
      <c r="W71" s="40"/>
      <c r="AA71" s="19"/>
      <c r="AB71" s="19"/>
      <c r="AC71" s="19"/>
      <c r="AD71" s="19"/>
      <c r="AE71" s="19"/>
      <c r="AF71" s="19"/>
      <c r="AG71" s="19"/>
      <c r="AH71" s="19"/>
      <c r="AI71" s="19"/>
      <c r="AN71" s="19"/>
      <c r="AO71" s="19"/>
      <c r="AP71" s="19"/>
      <c r="AQ71" s="19"/>
      <c r="AR71" s="19"/>
      <c r="AS71" s="19"/>
      <c r="AT71" s="19"/>
      <c r="AU71" s="19"/>
      <c r="AV71" s="19"/>
      <c r="AW71" s="19"/>
      <c r="AX71" s="19"/>
      <c r="AY71" s="19"/>
    </row>
    <row r="72" spans="1:205" ht="12.45" customHeight="1" x14ac:dyDescent="0.15">
      <c r="B72" s="18"/>
      <c r="C72" s="41"/>
      <c r="D72" s="41"/>
      <c r="E72" s="42"/>
      <c r="F72" s="43"/>
      <c r="G72" s="40"/>
      <c r="H72" s="43"/>
      <c r="I72" s="40"/>
      <c r="J72" s="43"/>
      <c r="K72" s="40"/>
      <c r="L72" s="43"/>
      <c r="M72" s="40"/>
      <c r="N72" s="43"/>
      <c r="O72" s="40"/>
      <c r="P72" s="40"/>
      <c r="Q72" s="40"/>
      <c r="R72" s="40"/>
      <c r="S72" s="40"/>
      <c r="T72" s="40"/>
      <c r="U72" s="40"/>
      <c r="V72" s="40"/>
      <c r="W72" s="40"/>
      <c r="AA72" s="131" t="s">
        <v>14</v>
      </c>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2" t="s">
        <v>15</v>
      </c>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4"/>
      <c r="CA72" s="132" t="s">
        <v>16</v>
      </c>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3"/>
      <c r="FF72" s="133"/>
      <c r="FG72" s="133"/>
      <c r="FH72" s="133"/>
      <c r="FI72" s="133"/>
      <c r="FJ72" s="133"/>
      <c r="FK72" s="133"/>
      <c r="FL72" s="133"/>
      <c r="FM72" s="133"/>
      <c r="FN72" s="133"/>
      <c r="FO72" s="133"/>
      <c r="FP72" s="133"/>
      <c r="FQ72" s="133"/>
      <c r="FR72" s="133"/>
      <c r="FS72" s="133"/>
      <c r="FT72" s="133"/>
      <c r="FU72" s="133"/>
      <c r="FV72" s="133"/>
      <c r="FW72" s="133"/>
      <c r="FX72" s="133"/>
      <c r="FY72" s="133"/>
      <c r="FZ72" s="133"/>
      <c r="GA72" s="133"/>
      <c r="GB72" s="133"/>
      <c r="GC72" s="133"/>
      <c r="GD72" s="133"/>
      <c r="GE72" s="134"/>
    </row>
    <row r="73" spans="1:205" ht="12.45" customHeight="1" x14ac:dyDescent="0.15">
      <c r="A73" s="11"/>
      <c r="B73" s="12"/>
      <c r="C73" s="137">
        <v>14</v>
      </c>
      <c r="D73" s="137"/>
      <c r="E73" s="137"/>
      <c r="F73" s="36"/>
      <c r="G73" s="150" t="s">
        <v>195</v>
      </c>
      <c r="H73" s="150"/>
      <c r="I73" s="150"/>
      <c r="J73" s="150"/>
      <c r="K73" s="150"/>
      <c r="L73" s="150"/>
      <c r="M73" s="150"/>
      <c r="N73" s="150"/>
      <c r="O73" s="150"/>
      <c r="P73" s="150"/>
      <c r="Q73" s="150"/>
      <c r="R73" s="150"/>
      <c r="S73" s="150"/>
      <c r="T73" s="150"/>
      <c r="U73" s="150"/>
      <c r="V73" s="150"/>
      <c r="W73" s="150"/>
      <c r="Z73" s="11"/>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49"/>
      <c r="AW73" s="149"/>
      <c r="AX73" s="149"/>
      <c r="AY73" s="182"/>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4"/>
      <c r="CA73" s="151"/>
      <c r="CB73" s="152"/>
      <c r="CC73" s="152"/>
      <c r="CD73" s="152"/>
      <c r="CE73" s="152"/>
      <c r="CF73" s="152"/>
      <c r="CG73" s="152"/>
      <c r="CH73" s="152"/>
      <c r="CI73" s="152"/>
      <c r="CJ73" s="152"/>
      <c r="CK73" s="152"/>
      <c r="CL73" s="152"/>
      <c r="CM73" s="152"/>
      <c r="CN73" s="152"/>
      <c r="CO73" s="152"/>
      <c r="CP73" s="152"/>
      <c r="CQ73" s="152"/>
      <c r="CR73" s="152"/>
      <c r="CS73" s="152"/>
      <c r="CT73" s="152"/>
      <c r="CU73" s="152"/>
      <c r="CV73" s="152"/>
      <c r="CW73" s="152"/>
      <c r="CX73" s="152"/>
      <c r="CY73" s="152"/>
      <c r="CZ73" s="152"/>
      <c r="DA73" s="152"/>
      <c r="DB73" s="152"/>
      <c r="DC73" s="152"/>
      <c r="DD73" s="152"/>
      <c r="DE73" s="152"/>
      <c r="DF73" s="152"/>
      <c r="DG73" s="152"/>
      <c r="DH73" s="152"/>
      <c r="DI73" s="152"/>
      <c r="DJ73" s="152"/>
      <c r="DK73" s="152"/>
      <c r="DL73" s="152"/>
      <c r="DM73" s="152"/>
      <c r="DN73" s="152"/>
      <c r="DO73" s="152"/>
      <c r="DP73" s="152"/>
      <c r="DQ73" s="152"/>
      <c r="DR73" s="152"/>
      <c r="DS73" s="152"/>
      <c r="DT73" s="152"/>
      <c r="DU73" s="152"/>
      <c r="DV73" s="152"/>
      <c r="DW73" s="152"/>
      <c r="DX73" s="152"/>
      <c r="DY73" s="152"/>
      <c r="DZ73" s="152"/>
      <c r="EA73" s="152"/>
      <c r="EB73" s="152"/>
      <c r="EC73" s="152"/>
      <c r="ED73" s="152"/>
      <c r="EE73" s="152"/>
      <c r="EF73" s="152"/>
      <c r="EG73" s="152"/>
      <c r="EH73" s="152"/>
      <c r="EI73" s="152"/>
      <c r="EJ73" s="152"/>
      <c r="EK73" s="152"/>
      <c r="EL73" s="152"/>
      <c r="EM73" s="152"/>
      <c r="EN73" s="152"/>
      <c r="EO73" s="152"/>
      <c r="EP73" s="152"/>
      <c r="EQ73" s="152"/>
      <c r="ER73" s="152"/>
      <c r="ES73" s="152"/>
      <c r="ET73" s="152"/>
      <c r="EU73" s="152"/>
      <c r="EV73" s="152"/>
      <c r="EW73" s="152"/>
      <c r="EX73" s="152"/>
      <c r="EY73" s="152"/>
      <c r="EZ73" s="152"/>
      <c r="FA73" s="152"/>
      <c r="FB73" s="152"/>
      <c r="FC73" s="152"/>
      <c r="FD73" s="152"/>
      <c r="FE73" s="152"/>
      <c r="FF73" s="152"/>
      <c r="FG73" s="152"/>
      <c r="FH73" s="152"/>
      <c r="FI73" s="152"/>
      <c r="FJ73" s="152"/>
      <c r="FK73" s="152"/>
      <c r="FL73" s="152"/>
      <c r="FM73" s="152"/>
      <c r="FN73" s="152"/>
      <c r="FO73" s="152"/>
      <c r="FP73" s="152"/>
      <c r="FQ73" s="152"/>
      <c r="FR73" s="152"/>
      <c r="FS73" s="152"/>
      <c r="FT73" s="152"/>
      <c r="FU73" s="152"/>
      <c r="FV73" s="152"/>
      <c r="FW73" s="152"/>
      <c r="FX73" s="152"/>
      <c r="FY73" s="152"/>
      <c r="FZ73" s="152"/>
      <c r="GA73" s="152"/>
      <c r="GB73" s="152"/>
      <c r="GC73" s="152"/>
      <c r="GD73" s="152"/>
      <c r="GE73" s="153"/>
      <c r="GF73" s="37"/>
      <c r="GV73" s="120" t="str">
        <f>CONCATENATE(AA73,AY73,CA73)</f>
        <v/>
      </c>
    </row>
    <row r="74" spans="1:205" ht="12.45" customHeight="1" x14ac:dyDescent="0.45">
      <c r="A74" s="11"/>
      <c r="B74" s="12"/>
      <c r="C74" s="137"/>
      <c r="D74" s="137"/>
      <c r="E74" s="137"/>
      <c r="F74" s="44"/>
      <c r="G74" s="150"/>
      <c r="H74" s="150"/>
      <c r="I74" s="150"/>
      <c r="J74" s="150"/>
      <c r="K74" s="150"/>
      <c r="L74" s="150"/>
      <c r="M74" s="150"/>
      <c r="N74" s="150"/>
      <c r="O74" s="150"/>
      <c r="P74" s="150"/>
      <c r="Q74" s="150"/>
      <c r="R74" s="150"/>
      <c r="S74" s="150"/>
      <c r="T74" s="150"/>
      <c r="U74" s="150"/>
      <c r="V74" s="150"/>
      <c r="W74" s="150"/>
      <c r="Z74" s="11"/>
      <c r="AA74" s="149"/>
      <c r="AB74" s="149"/>
      <c r="AC74" s="149"/>
      <c r="AD74" s="149"/>
      <c r="AE74" s="149"/>
      <c r="AF74" s="149"/>
      <c r="AG74" s="149"/>
      <c r="AH74" s="149"/>
      <c r="AI74" s="149"/>
      <c r="AJ74" s="149"/>
      <c r="AK74" s="149"/>
      <c r="AL74" s="149"/>
      <c r="AM74" s="149"/>
      <c r="AN74" s="149"/>
      <c r="AO74" s="149"/>
      <c r="AP74" s="149"/>
      <c r="AQ74" s="149"/>
      <c r="AR74" s="149"/>
      <c r="AS74" s="149"/>
      <c r="AT74" s="149"/>
      <c r="AU74" s="149"/>
      <c r="AV74" s="149"/>
      <c r="AW74" s="149"/>
      <c r="AX74" s="149"/>
      <c r="AY74" s="185"/>
      <c r="AZ74" s="186"/>
      <c r="BA74" s="186"/>
      <c r="BB74" s="186"/>
      <c r="BC74" s="186"/>
      <c r="BD74" s="186"/>
      <c r="BE74" s="186"/>
      <c r="BF74" s="186"/>
      <c r="BG74" s="186"/>
      <c r="BH74" s="186"/>
      <c r="BI74" s="186"/>
      <c r="BJ74" s="186"/>
      <c r="BK74" s="186"/>
      <c r="BL74" s="186"/>
      <c r="BM74" s="186"/>
      <c r="BN74" s="186"/>
      <c r="BO74" s="186"/>
      <c r="BP74" s="186"/>
      <c r="BQ74" s="186"/>
      <c r="BR74" s="186"/>
      <c r="BS74" s="186"/>
      <c r="BT74" s="186"/>
      <c r="BU74" s="186"/>
      <c r="BV74" s="186"/>
      <c r="BW74" s="186"/>
      <c r="BX74" s="186"/>
      <c r="BY74" s="186"/>
      <c r="BZ74" s="187"/>
      <c r="CA74" s="154"/>
      <c r="CB74" s="155"/>
      <c r="CC74" s="155"/>
      <c r="CD74" s="155"/>
      <c r="CE74" s="155"/>
      <c r="CF74" s="155"/>
      <c r="CG74" s="155"/>
      <c r="CH74" s="155"/>
      <c r="CI74" s="155"/>
      <c r="CJ74" s="155"/>
      <c r="CK74" s="155"/>
      <c r="CL74" s="155"/>
      <c r="CM74" s="155"/>
      <c r="CN74" s="155"/>
      <c r="CO74" s="155"/>
      <c r="CP74" s="155"/>
      <c r="CQ74" s="155"/>
      <c r="CR74" s="155"/>
      <c r="CS74" s="155"/>
      <c r="CT74" s="155"/>
      <c r="CU74" s="155"/>
      <c r="CV74" s="155"/>
      <c r="CW74" s="155"/>
      <c r="CX74" s="155"/>
      <c r="CY74" s="155"/>
      <c r="CZ74" s="155"/>
      <c r="DA74" s="155"/>
      <c r="DB74" s="155"/>
      <c r="DC74" s="155"/>
      <c r="DD74" s="155"/>
      <c r="DE74" s="155"/>
      <c r="DF74" s="155"/>
      <c r="DG74" s="155"/>
      <c r="DH74" s="155"/>
      <c r="DI74" s="155"/>
      <c r="DJ74" s="155"/>
      <c r="DK74" s="155"/>
      <c r="DL74" s="155"/>
      <c r="DM74" s="155"/>
      <c r="DN74" s="155"/>
      <c r="DO74" s="155"/>
      <c r="DP74" s="155"/>
      <c r="DQ74" s="155"/>
      <c r="DR74" s="155"/>
      <c r="DS74" s="155"/>
      <c r="DT74" s="155"/>
      <c r="DU74" s="155"/>
      <c r="DV74" s="155"/>
      <c r="DW74" s="155"/>
      <c r="DX74" s="155"/>
      <c r="DY74" s="155"/>
      <c r="DZ74" s="155"/>
      <c r="EA74" s="155"/>
      <c r="EB74" s="155"/>
      <c r="EC74" s="155"/>
      <c r="ED74" s="155"/>
      <c r="EE74" s="155"/>
      <c r="EF74" s="155"/>
      <c r="EG74" s="155"/>
      <c r="EH74" s="155"/>
      <c r="EI74" s="155"/>
      <c r="EJ74" s="155"/>
      <c r="EK74" s="155"/>
      <c r="EL74" s="155"/>
      <c r="EM74" s="155"/>
      <c r="EN74" s="155"/>
      <c r="EO74" s="155"/>
      <c r="EP74" s="155"/>
      <c r="EQ74" s="155"/>
      <c r="ER74" s="155"/>
      <c r="ES74" s="155"/>
      <c r="ET74" s="155"/>
      <c r="EU74" s="155"/>
      <c r="EV74" s="155"/>
      <c r="EW74" s="155"/>
      <c r="EX74" s="155"/>
      <c r="EY74" s="155"/>
      <c r="EZ74" s="155"/>
      <c r="FA74" s="155"/>
      <c r="FB74" s="155"/>
      <c r="FC74" s="155"/>
      <c r="FD74" s="155"/>
      <c r="FE74" s="155"/>
      <c r="FF74" s="155"/>
      <c r="FG74" s="155"/>
      <c r="FH74" s="155"/>
      <c r="FI74" s="155"/>
      <c r="FJ74" s="155"/>
      <c r="FK74" s="155"/>
      <c r="FL74" s="155"/>
      <c r="FM74" s="155"/>
      <c r="FN74" s="155"/>
      <c r="FO74" s="155"/>
      <c r="FP74" s="155"/>
      <c r="FQ74" s="155"/>
      <c r="FR74" s="155"/>
      <c r="FS74" s="155"/>
      <c r="FT74" s="155"/>
      <c r="FU74" s="155"/>
      <c r="FV74" s="155"/>
      <c r="FW74" s="155"/>
      <c r="FX74" s="155"/>
      <c r="FY74" s="155"/>
      <c r="FZ74" s="155"/>
      <c r="GA74" s="155"/>
      <c r="GB74" s="155"/>
      <c r="GC74" s="155"/>
      <c r="GD74" s="155"/>
      <c r="GE74" s="156"/>
      <c r="GF74" s="37"/>
    </row>
    <row r="75" spans="1:205" ht="14.4" x14ac:dyDescent="0.45">
      <c r="B75" s="18"/>
      <c r="C75" s="52"/>
      <c r="D75" s="52"/>
      <c r="E75" s="52"/>
      <c r="F75" s="40"/>
      <c r="G75" s="40"/>
      <c r="H75" s="40"/>
      <c r="I75" s="40"/>
      <c r="J75" s="40"/>
      <c r="K75" s="40"/>
      <c r="L75" s="40"/>
      <c r="M75" s="40"/>
      <c r="N75" s="40"/>
      <c r="O75" s="40"/>
      <c r="P75" s="40"/>
      <c r="Q75" s="40"/>
      <c r="R75" s="40"/>
      <c r="S75" s="40"/>
      <c r="T75" s="40"/>
      <c r="U75" s="40"/>
      <c r="V75" s="40"/>
      <c r="W75" s="40"/>
      <c r="AA75" s="45"/>
      <c r="AB75" s="45"/>
      <c r="AC75" s="45"/>
      <c r="AD75" s="45"/>
      <c r="AE75" s="45"/>
      <c r="AF75" s="45"/>
      <c r="AG75" s="45"/>
      <c r="AH75" s="45"/>
      <c r="AI75" s="45"/>
      <c r="AJ75" s="45"/>
      <c r="AK75" s="45"/>
      <c r="AL75" s="45"/>
      <c r="AM75" s="19"/>
      <c r="AN75" s="19"/>
      <c r="AO75" s="19"/>
      <c r="AP75" s="19"/>
      <c r="AQ75" s="45"/>
      <c r="AR75" s="45"/>
      <c r="AS75" s="45"/>
      <c r="AT75" s="45"/>
      <c r="AU75" s="45"/>
      <c r="AV75" s="45"/>
      <c r="AW75" s="45"/>
      <c r="AX75" s="45"/>
      <c r="AY75" s="45"/>
      <c r="AZ75" s="45"/>
      <c r="BA75" s="45"/>
      <c r="BB75" s="45"/>
      <c r="BC75" s="45"/>
      <c r="BD75" s="45"/>
      <c r="BE75" s="45"/>
      <c r="BF75" s="45"/>
      <c r="BG75" s="19"/>
      <c r="BH75" s="19"/>
      <c r="BI75" s="19"/>
      <c r="BJ75" s="19"/>
      <c r="BK75" s="45"/>
      <c r="BL75" s="45"/>
      <c r="BM75" s="45"/>
      <c r="BN75" s="45"/>
      <c r="BO75" s="45"/>
      <c r="BP75" s="45"/>
      <c r="BQ75" s="45"/>
      <c r="BR75" s="45"/>
      <c r="BS75" s="45"/>
      <c r="BT75" s="45"/>
      <c r="BU75" s="45"/>
      <c r="BV75" s="45"/>
      <c r="BW75" s="45"/>
      <c r="BX75" s="45"/>
      <c r="BY75" s="45"/>
      <c r="BZ75" s="45"/>
      <c r="CA75" s="19"/>
      <c r="CB75" s="19"/>
      <c r="CC75" s="19"/>
      <c r="CD75" s="19"/>
      <c r="CE75" s="19"/>
      <c r="CF75" s="19"/>
      <c r="CG75" s="19"/>
      <c r="CH75" s="19"/>
      <c r="CI75" s="19"/>
      <c r="CJ75" s="19"/>
      <c r="CK75" s="19"/>
      <c r="CL75" s="19"/>
      <c r="CM75" s="19"/>
      <c r="CN75" s="19"/>
      <c r="CO75" s="19"/>
      <c r="CP75" s="19"/>
      <c r="CQ75" s="19"/>
      <c r="CR75" s="19"/>
      <c r="CS75" s="45"/>
      <c r="CT75" s="45"/>
      <c r="CU75" s="45"/>
      <c r="CV75" s="45"/>
      <c r="CW75" s="45"/>
      <c r="CX75" s="45"/>
      <c r="CY75" s="45"/>
      <c r="CZ75" s="45"/>
      <c r="DA75" s="45"/>
      <c r="DB75" s="45"/>
      <c r="DC75" s="45"/>
      <c r="DD75" s="45"/>
      <c r="DE75" s="45"/>
      <c r="DF75" s="45"/>
      <c r="DG75" s="45"/>
      <c r="DH75" s="45"/>
      <c r="DI75" s="45"/>
      <c r="DJ75" s="45"/>
      <c r="DK75" s="45"/>
      <c r="DL75" s="45"/>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row>
    <row r="76" spans="1:205" ht="12.45" customHeight="1" x14ac:dyDescent="0.15">
      <c r="A76" s="11"/>
      <c r="B76" s="12"/>
      <c r="C76" s="137">
        <v>15</v>
      </c>
      <c r="D76" s="137"/>
      <c r="E76" s="137"/>
      <c r="F76" s="36"/>
      <c r="G76" s="138" t="s">
        <v>196</v>
      </c>
      <c r="H76" s="138"/>
      <c r="I76" s="138"/>
      <c r="J76" s="138"/>
      <c r="K76" s="138"/>
      <c r="L76" s="138"/>
      <c r="M76" s="138"/>
      <c r="N76" s="138"/>
      <c r="O76" s="138"/>
      <c r="P76" s="138"/>
      <c r="Q76" s="138"/>
      <c r="R76" s="138"/>
      <c r="S76" s="138"/>
      <c r="T76" s="138"/>
      <c r="U76" s="138"/>
      <c r="V76" s="138"/>
      <c r="W76" s="138"/>
      <c r="Z76" s="11"/>
      <c r="AA76" s="309"/>
      <c r="AB76" s="309"/>
      <c r="AC76" s="309"/>
      <c r="AD76" s="309"/>
      <c r="AE76" s="309"/>
      <c r="AF76" s="309"/>
      <c r="AG76" s="309"/>
      <c r="AH76" s="309"/>
      <c r="AI76" s="309"/>
      <c r="AJ76" s="309"/>
      <c r="AK76" s="309"/>
      <c r="AL76" s="309"/>
      <c r="AM76" s="145" t="s">
        <v>32</v>
      </c>
      <c r="AN76" s="179"/>
      <c r="AO76" s="179"/>
      <c r="AP76" s="180"/>
      <c r="AQ76" s="221"/>
      <c r="AR76" s="222"/>
      <c r="AS76" s="222"/>
      <c r="AT76" s="222"/>
      <c r="AU76" s="222"/>
      <c r="AV76" s="222"/>
      <c r="AW76" s="222"/>
      <c r="AX76" s="222"/>
      <c r="AY76" s="222"/>
      <c r="AZ76" s="222"/>
      <c r="BA76" s="222"/>
      <c r="BB76" s="222"/>
      <c r="BC76" s="222"/>
      <c r="BD76" s="222"/>
      <c r="BE76" s="222"/>
      <c r="BF76" s="223"/>
      <c r="BG76" s="145" t="s">
        <v>32</v>
      </c>
      <c r="BH76" s="146"/>
      <c r="BI76" s="146"/>
      <c r="BJ76" s="147"/>
      <c r="BK76" s="178"/>
      <c r="BL76" s="178"/>
      <c r="BM76" s="178"/>
      <c r="BN76" s="178"/>
      <c r="BO76" s="178"/>
      <c r="BP76" s="178"/>
      <c r="BQ76" s="178"/>
      <c r="BR76" s="178"/>
      <c r="BS76" s="178"/>
      <c r="BT76" s="178"/>
      <c r="BU76" s="178"/>
      <c r="BV76" s="178"/>
      <c r="BW76" s="178"/>
      <c r="BX76" s="178"/>
      <c r="BY76" s="178"/>
      <c r="BZ76" s="178"/>
      <c r="CA76" s="37"/>
      <c r="CE76" s="301" t="s">
        <v>22</v>
      </c>
      <c r="CF76" s="302"/>
      <c r="CG76" s="303"/>
      <c r="CH76" s="135" t="s">
        <v>37</v>
      </c>
      <c r="CI76" s="135"/>
      <c r="CJ76" s="135"/>
      <c r="CK76" s="135"/>
      <c r="CL76" s="135"/>
      <c r="CM76" s="135"/>
      <c r="CN76" s="135"/>
      <c r="CO76" s="135"/>
      <c r="CP76" s="135"/>
      <c r="CQ76" s="135"/>
      <c r="CR76" s="136"/>
      <c r="CS76" s="221"/>
      <c r="CT76" s="222"/>
      <c r="CU76" s="222"/>
      <c r="CV76" s="222"/>
      <c r="CW76" s="222"/>
      <c r="CX76" s="222"/>
      <c r="CY76" s="222"/>
      <c r="CZ76" s="222"/>
      <c r="DA76" s="222"/>
      <c r="DB76" s="222"/>
      <c r="DC76" s="222"/>
      <c r="DD76" s="222"/>
      <c r="DE76" s="222"/>
      <c r="DF76" s="222"/>
      <c r="DG76" s="222"/>
      <c r="DH76" s="222"/>
      <c r="DI76" s="222"/>
      <c r="DJ76" s="222"/>
      <c r="DK76" s="223"/>
      <c r="DL76" s="78"/>
      <c r="DM76" s="297" t="s">
        <v>23</v>
      </c>
      <c r="DN76" s="297"/>
      <c r="DO76" s="298"/>
      <c r="GV76" s="120" t="str">
        <f>CONCATENATE(AA76,"-",AQ76,"-",BK76)</f>
        <v>--</v>
      </c>
      <c r="GW76" s="120" t="str">
        <f>IF(AA76&lt;&gt;"",GV76,"")</f>
        <v/>
      </c>
    </row>
    <row r="77" spans="1:205" ht="12.45" customHeight="1" x14ac:dyDescent="0.45">
      <c r="A77" s="11"/>
      <c r="B77" s="12"/>
      <c r="C77" s="137"/>
      <c r="D77" s="137"/>
      <c r="E77" s="137"/>
      <c r="F77" s="76"/>
      <c r="G77" s="138"/>
      <c r="H77" s="138"/>
      <c r="I77" s="138"/>
      <c r="J77" s="138"/>
      <c r="K77" s="138"/>
      <c r="L77" s="138"/>
      <c r="M77" s="138"/>
      <c r="N77" s="138"/>
      <c r="O77" s="138"/>
      <c r="P77" s="138"/>
      <c r="Q77" s="138"/>
      <c r="R77" s="138"/>
      <c r="S77" s="138"/>
      <c r="T77" s="138"/>
      <c r="U77" s="138"/>
      <c r="V77" s="138"/>
      <c r="W77" s="138"/>
      <c r="Z77" s="11"/>
      <c r="AA77" s="309"/>
      <c r="AB77" s="309"/>
      <c r="AC77" s="309"/>
      <c r="AD77" s="309"/>
      <c r="AE77" s="309"/>
      <c r="AF77" s="309"/>
      <c r="AG77" s="309"/>
      <c r="AH77" s="309"/>
      <c r="AI77" s="309"/>
      <c r="AJ77" s="309"/>
      <c r="AK77" s="309"/>
      <c r="AL77" s="309"/>
      <c r="AM77" s="181"/>
      <c r="AN77" s="179"/>
      <c r="AO77" s="179"/>
      <c r="AP77" s="180"/>
      <c r="AQ77" s="224"/>
      <c r="AR77" s="225"/>
      <c r="AS77" s="225"/>
      <c r="AT77" s="225"/>
      <c r="AU77" s="225"/>
      <c r="AV77" s="225"/>
      <c r="AW77" s="225"/>
      <c r="AX77" s="225"/>
      <c r="AY77" s="225"/>
      <c r="AZ77" s="225"/>
      <c r="BA77" s="225"/>
      <c r="BB77" s="225"/>
      <c r="BC77" s="225"/>
      <c r="BD77" s="225"/>
      <c r="BE77" s="225"/>
      <c r="BF77" s="226"/>
      <c r="BG77" s="145"/>
      <c r="BH77" s="146"/>
      <c r="BI77" s="146"/>
      <c r="BJ77" s="147"/>
      <c r="BK77" s="178"/>
      <c r="BL77" s="178"/>
      <c r="BM77" s="178"/>
      <c r="BN77" s="178"/>
      <c r="BO77" s="178"/>
      <c r="BP77" s="178"/>
      <c r="BQ77" s="178"/>
      <c r="BR77" s="178"/>
      <c r="BS77" s="178"/>
      <c r="BT77" s="178"/>
      <c r="BU77" s="178"/>
      <c r="BV77" s="178"/>
      <c r="BW77" s="178"/>
      <c r="BX77" s="178"/>
      <c r="BY77" s="178"/>
      <c r="BZ77" s="178"/>
      <c r="CA77" s="37"/>
      <c r="CE77" s="304"/>
      <c r="CF77" s="305"/>
      <c r="CG77" s="306"/>
      <c r="CH77" s="135"/>
      <c r="CI77" s="135"/>
      <c r="CJ77" s="135"/>
      <c r="CK77" s="135"/>
      <c r="CL77" s="135"/>
      <c r="CM77" s="135"/>
      <c r="CN77" s="135"/>
      <c r="CO77" s="135"/>
      <c r="CP77" s="135"/>
      <c r="CQ77" s="135"/>
      <c r="CR77" s="136"/>
      <c r="CS77" s="224"/>
      <c r="CT77" s="225"/>
      <c r="CU77" s="225"/>
      <c r="CV77" s="225"/>
      <c r="CW77" s="225"/>
      <c r="CX77" s="225"/>
      <c r="CY77" s="225"/>
      <c r="CZ77" s="225"/>
      <c r="DA77" s="225"/>
      <c r="DB77" s="225"/>
      <c r="DC77" s="225"/>
      <c r="DD77" s="225"/>
      <c r="DE77" s="225"/>
      <c r="DF77" s="225"/>
      <c r="DG77" s="225"/>
      <c r="DH77" s="225"/>
      <c r="DI77" s="225"/>
      <c r="DJ77" s="225"/>
      <c r="DK77" s="226"/>
      <c r="DL77" s="78"/>
      <c r="DM77" s="299"/>
      <c r="DN77" s="299"/>
      <c r="DO77" s="300"/>
      <c r="DP77" s="21"/>
    </row>
    <row r="78" spans="1:205" ht="12.45" customHeight="1" x14ac:dyDescent="0.45">
      <c r="B78" s="18"/>
      <c r="C78" s="52"/>
      <c r="D78" s="52"/>
      <c r="E78" s="52"/>
      <c r="F78" s="79"/>
      <c r="G78" s="79"/>
      <c r="H78" s="40"/>
      <c r="I78" s="40"/>
      <c r="J78" s="40"/>
      <c r="K78" s="40"/>
      <c r="L78" s="40"/>
      <c r="M78" s="40"/>
      <c r="N78" s="40"/>
      <c r="O78" s="40"/>
      <c r="P78" s="40"/>
      <c r="Q78" s="40"/>
      <c r="R78" s="40"/>
      <c r="S78" s="40"/>
      <c r="T78" s="40"/>
      <c r="U78" s="40"/>
      <c r="V78" s="75"/>
      <c r="W78" s="75"/>
      <c r="X78" s="80"/>
      <c r="AA78" s="81"/>
      <c r="AB78" s="81"/>
      <c r="AC78" s="81"/>
      <c r="AD78" s="81"/>
      <c r="AE78" s="81"/>
      <c r="AF78" s="81"/>
      <c r="AG78" s="81"/>
      <c r="AH78" s="81"/>
      <c r="AI78" s="81"/>
      <c r="AJ78" s="82"/>
      <c r="AK78" s="82"/>
      <c r="AL78" s="82"/>
      <c r="AM78" s="83"/>
      <c r="AN78" s="84"/>
      <c r="AO78" s="84"/>
      <c r="AP78" s="84"/>
      <c r="AQ78" s="81"/>
      <c r="AR78" s="81"/>
      <c r="AS78" s="81"/>
      <c r="AT78" s="81"/>
      <c r="AU78" s="81"/>
      <c r="AV78" s="81"/>
      <c r="AW78" s="81"/>
      <c r="AX78" s="81"/>
      <c r="AY78" s="81"/>
      <c r="AZ78" s="81"/>
      <c r="BA78" s="81"/>
      <c r="BB78" s="81"/>
      <c r="BC78" s="81"/>
      <c r="BD78" s="82"/>
      <c r="BE78" s="82"/>
      <c r="BF78" s="82"/>
      <c r="BG78" s="83"/>
      <c r="BH78" s="84"/>
      <c r="BI78" s="84"/>
      <c r="BJ78" s="84"/>
      <c r="BK78" s="81"/>
      <c r="BL78" s="81"/>
      <c r="BM78" s="81"/>
      <c r="BN78" s="81"/>
      <c r="BO78" s="81"/>
      <c r="BP78" s="81"/>
      <c r="BQ78" s="45"/>
      <c r="BR78" s="45"/>
      <c r="BS78" s="45"/>
      <c r="BT78" s="45"/>
      <c r="BU78" s="45"/>
      <c r="BV78" s="45"/>
      <c r="BW78" s="45"/>
      <c r="BX78" s="45"/>
      <c r="BY78" s="45"/>
      <c r="BZ78" s="45"/>
      <c r="CA78" s="10"/>
      <c r="CB78" s="10"/>
      <c r="CC78" s="10"/>
      <c r="CD78" s="10"/>
      <c r="CE78" s="10"/>
      <c r="CF78" s="10"/>
      <c r="CG78" s="10"/>
      <c r="CH78" s="10"/>
      <c r="CI78" s="10"/>
      <c r="CJ78" s="10"/>
      <c r="CK78" s="10"/>
      <c r="CL78" s="10"/>
      <c r="CM78" s="10"/>
      <c r="CN78" s="10"/>
      <c r="CO78" s="10"/>
      <c r="CP78" s="10"/>
      <c r="CS78" s="19"/>
      <c r="CT78" s="19"/>
      <c r="CU78" s="45"/>
      <c r="CV78" s="45"/>
      <c r="CW78" s="45"/>
      <c r="CX78" s="45"/>
      <c r="CY78" s="45"/>
      <c r="CZ78" s="45"/>
      <c r="DA78" s="45"/>
      <c r="DB78" s="45"/>
      <c r="DC78" s="45"/>
      <c r="DD78" s="45"/>
      <c r="DE78" s="45"/>
      <c r="DF78" s="45"/>
      <c r="DG78" s="45"/>
      <c r="DH78" s="45"/>
      <c r="DI78" s="45"/>
      <c r="DJ78" s="45"/>
      <c r="DK78" s="45"/>
      <c r="DL78" s="45"/>
      <c r="DM78" s="10"/>
      <c r="DN78" s="10"/>
      <c r="DO78" s="10"/>
      <c r="DP78" s="10"/>
      <c r="DQ78" s="10"/>
      <c r="DR78" s="10"/>
      <c r="DS78" s="10"/>
      <c r="DT78" s="10"/>
      <c r="DU78" s="10"/>
      <c r="DV78" s="10"/>
      <c r="DW78" s="10"/>
      <c r="DX78" s="10"/>
      <c r="DY78" s="10"/>
      <c r="DZ78" s="10"/>
      <c r="EA78" s="10"/>
      <c r="EB78" s="10"/>
      <c r="EC78" s="10"/>
      <c r="ED78" s="10"/>
      <c r="EE78" s="10"/>
      <c r="EF78" s="10"/>
      <c r="EG78" s="10"/>
      <c r="EH78" s="10"/>
      <c r="EI78" s="10"/>
      <c r="EJ78" s="10"/>
    </row>
    <row r="79" spans="1:205" ht="12.45" customHeight="1" x14ac:dyDescent="0.15">
      <c r="A79" s="11"/>
      <c r="B79" s="12"/>
      <c r="C79" s="230">
        <v>16</v>
      </c>
      <c r="D79" s="230"/>
      <c r="E79" s="230"/>
      <c r="F79" s="36"/>
      <c r="G79" s="138" t="s">
        <v>197</v>
      </c>
      <c r="H79" s="138"/>
      <c r="I79" s="138"/>
      <c r="J79" s="138"/>
      <c r="K79" s="138"/>
      <c r="L79" s="138"/>
      <c r="M79" s="138"/>
      <c r="N79" s="138"/>
      <c r="O79" s="138"/>
      <c r="P79" s="138"/>
      <c r="Q79" s="138"/>
      <c r="R79" s="138"/>
      <c r="S79" s="138"/>
      <c r="T79" s="138"/>
      <c r="U79" s="138"/>
      <c r="V79" s="138"/>
      <c r="W79" s="138"/>
      <c r="Z79" s="11"/>
      <c r="AA79" s="178"/>
      <c r="AB79" s="178"/>
      <c r="AC79" s="178"/>
      <c r="AD79" s="178"/>
      <c r="AE79" s="178"/>
      <c r="AF79" s="178"/>
      <c r="AG79" s="178"/>
      <c r="AH79" s="178"/>
      <c r="AI79" s="178"/>
      <c r="AJ79" s="178"/>
      <c r="AK79" s="178"/>
      <c r="AL79" s="178"/>
      <c r="AM79" s="145" t="s">
        <v>32</v>
      </c>
      <c r="AN79" s="179"/>
      <c r="AO79" s="179"/>
      <c r="AP79" s="180"/>
      <c r="AQ79" s="221"/>
      <c r="AR79" s="222"/>
      <c r="AS79" s="222"/>
      <c r="AT79" s="222"/>
      <c r="AU79" s="222"/>
      <c r="AV79" s="222"/>
      <c r="AW79" s="222"/>
      <c r="AX79" s="222"/>
      <c r="AY79" s="222"/>
      <c r="AZ79" s="222"/>
      <c r="BA79" s="222"/>
      <c r="BB79" s="222"/>
      <c r="BC79" s="222"/>
      <c r="BD79" s="222"/>
      <c r="BE79" s="222"/>
      <c r="BF79" s="223"/>
      <c r="BG79" s="145" t="s">
        <v>32</v>
      </c>
      <c r="BH79" s="179"/>
      <c r="BI79" s="179"/>
      <c r="BJ79" s="180"/>
      <c r="BK79" s="178"/>
      <c r="BL79" s="178"/>
      <c r="BM79" s="178"/>
      <c r="BN79" s="178"/>
      <c r="BO79" s="178"/>
      <c r="BP79" s="178"/>
      <c r="BQ79" s="178"/>
      <c r="BR79" s="178"/>
      <c r="BS79" s="178"/>
      <c r="BT79" s="178"/>
      <c r="BU79" s="178"/>
      <c r="BV79" s="178"/>
      <c r="BW79" s="178"/>
      <c r="BX79" s="178"/>
      <c r="BY79" s="178"/>
      <c r="BZ79" s="178"/>
      <c r="CA79" s="37"/>
      <c r="GV79" s="120" t="str">
        <f>CONCATENATE(AA79,"-",AQ79,"-",BK79)</f>
        <v>--</v>
      </c>
      <c r="GW79" s="120" t="str">
        <f>IF(AA79&lt;&gt;"",GV79,"")</f>
        <v/>
      </c>
    </row>
    <row r="80" spans="1:205" ht="12.45" customHeight="1" x14ac:dyDescent="0.45">
      <c r="A80" s="11"/>
      <c r="B80" s="12"/>
      <c r="C80" s="230"/>
      <c r="D80" s="230"/>
      <c r="E80" s="230"/>
      <c r="F80" s="44"/>
      <c r="G80" s="138"/>
      <c r="H80" s="138"/>
      <c r="I80" s="138"/>
      <c r="J80" s="138"/>
      <c r="K80" s="138"/>
      <c r="L80" s="138"/>
      <c r="M80" s="138"/>
      <c r="N80" s="138"/>
      <c r="O80" s="138"/>
      <c r="P80" s="138"/>
      <c r="Q80" s="138"/>
      <c r="R80" s="138"/>
      <c r="S80" s="138"/>
      <c r="T80" s="138"/>
      <c r="U80" s="138"/>
      <c r="V80" s="138"/>
      <c r="W80" s="138"/>
      <c r="Z80" s="11"/>
      <c r="AA80" s="178"/>
      <c r="AB80" s="178"/>
      <c r="AC80" s="178"/>
      <c r="AD80" s="178"/>
      <c r="AE80" s="178"/>
      <c r="AF80" s="178"/>
      <c r="AG80" s="178"/>
      <c r="AH80" s="178"/>
      <c r="AI80" s="178"/>
      <c r="AJ80" s="178"/>
      <c r="AK80" s="178"/>
      <c r="AL80" s="178"/>
      <c r="AM80" s="181"/>
      <c r="AN80" s="179"/>
      <c r="AO80" s="179"/>
      <c r="AP80" s="180"/>
      <c r="AQ80" s="224"/>
      <c r="AR80" s="225"/>
      <c r="AS80" s="225"/>
      <c r="AT80" s="225"/>
      <c r="AU80" s="225"/>
      <c r="AV80" s="225"/>
      <c r="AW80" s="225"/>
      <c r="AX80" s="225"/>
      <c r="AY80" s="225"/>
      <c r="AZ80" s="225"/>
      <c r="BA80" s="225"/>
      <c r="BB80" s="225"/>
      <c r="BC80" s="225"/>
      <c r="BD80" s="225"/>
      <c r="BE80" s="225"/>
      <c r="BF80" s="226"/>
      <c r="BG80" s="181"/>
      <c r="BH80" s="179"/>
      <c r="BI80" s="179"/>
      <c r="BJ80" s="180"/>
      <c r="BK80" s="178"/>
      <c r="BL80" s="178"/>
      <c r="BM80" s="178"/>
      <c r="BN80" s="178"/>
      <c r="BO80" s="178"/>
      <c r="BP80" s="178"/>
      <c r="BQ80" s="178"/>
      <c r="BR80" s="178"/>
      <c r="BS80" s="178"/>
      <c r="BT80" s="178"/>
      <c r="BU80" s="178"/>
      <c r="BV80" s="178"/>
      <c r="BW80" s="178"/>
      <c r="BX80" s="178"/>
      <c r="BY80" s="178"/>
      <c r="BZ80" s="178"/>
      <c r="CA80" s="37"/>
    </row>
    <row r="81" spans="1:208" ht="12.45" customHeight="1" x14ac:dyDescent="0.45">
      <c r="B81" s="18"/>
      <c r="C81" s="52"/>
      <c r="D81" s="52"/>
      <c r="E81" s="52"/>
      <c r="F81" s="79"/>
      <c r="G81" s="79"/>
      <c r="H81" s="40"/>
      <c r="I81" s="40"/>
      <c r="J81" s="40"/>
      <c r="K81" s="40"/>
      <c r="L81" s="40"/>
      <c r="M81" s="40"/>
      <c r="N81" s="40"/>
      <c r="O81" s="40"/>
      <c r="P81" s="40"/>
      <c r="Q81" s="40"/>
      <c r="R81" s="40"/>
      <c r="S81" s="40"/>
      <c r="T81" s="40"/>
      <c r="U81" s="40"/>
      <c r="V81" s="75"/>
      <c r="W81" s="75"/>
      <c r="X81" s="80"/>
      <c r="AA81" s="81"/>
      <c r="AB81" s="81"/>
      <c r="AC81" s="81"/>
      <c r="AD81" s="81"/>
      <c r="AE81" s="81"/>
      <c r="AF81" s="81"/>
      <c r="AG81" s="81"/>
      <c r="AH81" s="81"/>
      <c r="AI81" s="81"/>
      <c r="AJ81" s="82"/>
      <c r="AK81" s="82"/>
      <c r="AL81" s="82"/>
      <c r="AM81" s="83"/>
      <c r="AN81" s="84"/>
      <c r="AO81" s="84"/>
      <c r="AP81" s="84"/>
      <c r="AQ81" s="81"/>
      <c r="AR81" s="81"/>
      <c r="AS81" s="81"/>
      <c r="AT81" s="81"/>
      <c r="AU81" s="81"/>
      <c r="AV81" s="81"/>
      <c r="AW81" s="81"/>
      <c r="AX81" s="81"/>
      <c r="AY81" s="81"/>
      <c r="AZ81" s="81"/>
      <c r="BA81" s="81"/>
      <c r="BB81" s="81"/>
      <c r="BC81" s="81"/>
      <c r="BD81" s="82"/>
      <c r="BE81" s="82"/>
      <c r="BF81" s="82"/>
      <c r="BG81" s="83"/>
      <c r="BH81" s="84"/>
      <c r="BI81" s="84"/>
      <c r="BJ81" s="84"/>
      <c r="BK81" s="81"/>
      <c r="BL81" s="81"/>
      <c r="BM81" s="81"/>
      <c r="BN81" s="81"/>
      <c r="BO81" s="81"/>
      <c r="BP81" s="81"/>
      <c r="BQ81" s="45"/>
      <c r="BR81" s="45"/>
      <c r="BS81" s="45"/>
      <c r="BT81" s="45"/>
      <c r="BU81" s="45"/>
      <c r="BV81" s="45"/>
      <c r="BW81" s="45"/>
      <c r="BX81" s="45"/>
      <c r="BY81" s="45"/>
      <c r="BZ81" s="45"/>
      <c r="CA81" s="10"/>
      <c r="CB81" s="10"/>
      <c r="CC81" s="10"/>
      <c r="CD81" s="10"/>
      <c r="CE81" s="10"/>
      <c r="CF81" s="10"/>
      <c r="CG81" s="10"/>
      <c r="CH81" s="10"/>
      <c r="CI81" s="10"/>
      <c r="CJ81" s="10"/>
      <c r="CK81" s="10"/>
      <c r="CL81" s="10"/>
      <c r="CM81" s="10"/>
      <c r="CN81" s="10"/>
      <c r="CO81" s="10"/>
      <c r="CP81" s="10"/>
      <c r="CS81" s="19"/>
      <c r="CT81" s="19"/>
      <c r="CU81" s="45"/>
      <c r="CV81" s="45"/>
      <c r="CW81" s="45"/>
      <c r="CX81" s="45"/>
      <c r="CY81" s="45"/>
      <c r="CZ81" s="45"/>
      <c r="DA81" s="45"/>
      <c r="DB81" s="45"/>
      <c r="DC81" s="45"/>
      <c r="DD81" s="45"/>
      <c r="DE81" s="45"/>
      <c r="DF81" s="45"/>
      <c r="DG81" s="45"/>
      <c r="DH81" s="45"/>
      <c r="DI81" s="45"/>
      <c r="DJ81" s="45"/>
      <c r="DK81" s="45"/>
      <c r="DL81" s="45"/>
      <c r="DM81" s="10"/>
      <c r="DN81" s="10"/>
      <c r="DO81" s="10"/>
      <c r="DP81" s="10"/>
      <c r="DQ81" s="10"/>
      <c r="DR81" s="10"/>
      <c r="DS81" s="10"/>
      <c r="DT81" s="10"/>
      <c r="DU81" s="10"/>
      <c r="DV81" s="10"/>
      <c r="DW81" s="10"/>
      <c r="DX81" s="10"/>
      <c r="DY81" s="10"/>
      <c r="DZ81" s="10"/>
      <c r="EA81" s="10"/>
      <c r="EB81" s="10"/>
      <c r="EC81" s="10"/>
      <c r="ED81" s="10"/>
      <c r="EE81" s="10"/>
      <c r="EF81" s="10"/>
      <c r="EG81" s="10"/>
      <c r="EH81" s="10"/>
      <c r="EI81" s="10"/>
      <c r="EJ81" s="10"/>
    </row>
    <row r="82" spans="1:208" ht="12.45" customHeight="1" x14ac:dyDescent="0.15">
      <c r="A82" s="11"/>
      <c r="B82" s="12"/>
      <c r="C82" s="137">
        <v>17</v>
      </c>
      <c r="D82" s="137"/>
      <c r="E82" s="137"/>
      <c r="F82" s="36"/>
      <c r="G82" s="138" t="s">
        <v>198</v>
      </c>
      <c r="H82" s="138"/>
      <c r="I82" s="138"/>
      <c r="J82" s="138"/>
      <c r="K82" s="138"/>
      <c r="L82" s="138"/>
      <c r="M82" s="138"/>
      <c r="N82" s="138"/>
      <c r="O82" s="138"/>
      <c r="P82" s="138"/>
      <c r="Q82" s="138"/>
      <c r="R82" s="138"/>
      <c r="S82" s="138"/>
      <c r="T82" s="138"/>
      <c r="U82" s="138"/>
      <c r="V82" s="138"/>
      <c r="W82" s="138"/>
      <c r="Z82" s="11"/>
      <c r="AA82" s="139"/>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c r="CN82" s="140"/>
      <c r="CO82" s="140"/>
      <c r="CP82" s="141"/>
      <c r="CQ82" s="145" t="s">
        <v>38</v>
      </c>
      <c r="CR82" s="146"/>
      <c r="CS82" s="146"/>
      <c r="CT82" s="147"/>
      <c r="CU82" s="148"/>
      <c r="CV82" s="148"/>
      <c r="CW82" s="148"/>
      <c r="CX82" s="148"/>
      <c r="CY82" s="148"/>
      <c r="CZ82" s="148"/>
      <c r="DA82" s="148"/>
      <c r="DB82" s="148"/>
      <c r="DC82" s="148"/>
      <c r="DD82" s="148"/>
      <c r="DE82" s="148"/>
      <c r="DF82" s="148"/>
      <c r="DG82" s="148"/>
      <c r="DH82" s="148"/>
      <c r="DI82" s="148"/>
      <c r="DJ82" s="148"/>
      <c r="DK82" s="148"/>
      <c r="DL82" s="148"/>
      <c r="DM82" s="148"/>
      <c r="DN82" s="148"/>
      <c r="DO82" s="148"/>
      <c r="DP82" s="148"/>
      <c r="DQ82" s="148"/>
      <c r="DR82" s="148"/>
      <c r="DS82" s="148"/>
      <c r="DT82" s="148"/>
      <c r="DU82" s="148"/>
      <c r="DV82" s="148"/>
      <c r="DW82" s="148"/>
      <c r="DX82" s="148"/>
      <c r="DY82" s="148"/>
      <c r="DZ82" s="148"/>
      <c r="EA82" s="148"/>
      <c r="EB82" s="148"/>
      <c r="EC82" s="148"/>
      <c r="ED82" s="148"/>
      <c r="EE82" s="148"/>
      <c r="EF82" s="148"/>
      <c r="EG82" s="148"/>
      <c r="EH82" s="148"/>
      <c r="EI82" s="148"/>
      <c r="EJ82" s="148"/>
      <c r="EK82" s="37"/>
    </row>
    <row r="83" spans="1:208" ht="12.45" customHeight="1" x14ac:dyDescent="0.45">
      <c r="A83" s="11"/>
      <c r="B83" s="12"/>
      <c r="C83" s="137"/>
      <c r="D83" s="137"/>
      <c r="E83" s="137"/>
      <c r="F83" s="44"/>
      <c r="G83" s="138"/>
      <c r="H83" s="138"/>
      <c r="I83" s="138"/>
      <c r="J83" s="138"/>
      <c r="K83" s="138"/>
      <c r="L83" s="138"/>
      <c r="M83" s="138"/>
      <c r="N83" s="138"/>
      <c r="O83" s="138"/>
      <c r="P83" s="138"/>
      <c r="Q83" s="138"/>
      <c r="R83" s="138"/>
      <c r="S83" s="138"/>
      <c r="T83" s="138"/>
      <c r="U83" s="138"/>
      <c r="V83" s="138"/>
      <c r="W83" s="138"/>
      <c r="Z83" s="11"/>
      <c r="AA83" s="142"/>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c r="CN83" s="143"/>
      <c r="CO83" s="143"/>
      <c r="CP83" s="144"/>
      <c r="CQ83" s="145"/>
      <c r="CR83" s="146"/>
      <c r="CS83" s="146"/>
      <c r="CT83" s="147"/>
      <c r="CU83" s="148"/>
      <c r="CV83" s="148"/>
      <c r="CW83" s="148"/>
      <c r="CX83" s="148"/>
      <c r="CY83" s="148"/>
      <c r="CZ83" s="148"/>
      <c r="DA83" s="148"/>
      <c r="DB83" s="148"/>
      <c r="DC83" s="148"/>
      <c r="DD83" s="148"/>
      <c r="DE83" s="148"/>
      <c r="DF83" s="148"/>
      <c r="DG83" s="148"/>
      <c r="DH83" s="148"/>
      <c r="DI83" s="148"/>
      <c r="DJ83" s="148"/>
      <c r="DK83" s="148"/>
      <c r="DL83" s="148"/>
      <c r="DM83" s="148"/>
      <c r="DN83" s="148"/>
      <c r="DO83" s="148"/>
      <c r="DP83" s="148"/>
      <c r="DQ83" s="148"/>
      <c r="DR83" s="148"/>
      <c r="DS83" s="148"/>
      <c r="DT83" s="148"/>
      <c r="DU83" s="148"/>
      <c r="DV83" s="148"/>
      <c r="DW83" s="148"/>
      <c r="DX83" s="148"/>
      <c r="DY83" s="148"/>
      <c r="DZ83" s="148"/>
      <c r="EA83" s="148"/>
      <c r="EB83" s="148"/>
      <c r="EC83" s="148"/>
      <c r="ED83" s="148"/>
      <c r="EE83" s="148"/>
      <c r="EF83" s="148"/>
      <c r="EG83" s="148"/>
      <c r="EH83" s="148"/>
      <c r="EI83" s="148"/>
      <c r="EJ83" s="148"/>
      <c r="EK83" s="37"/>
    </row>
    <row r="84" spans="1:208" ht="12.45" customHeight="1" x14ac:dyDescent="0.45">
      <c r="B84" s="18"/>
      <c r="C84" s="19"/>
      <c r="D84" s="19"/>
      <c r="E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row>
    <row r="85" spans="1:208" ht="12.45" customHeight="1" x14ac:dyDescent="0.45">
      <c r="B85" s="18"/>
    </row>
    <row r="86" spans="1:208" ht="12.45" customHeight="1" x14ac:dyDescent="0.45">
      <c r="B86" s="18"/>
    </row>
    <row r="87" spans="1:208" ht="12.45" customHeight="1" x14ac:dyDescent="0.45">
      <c r="B87" s="18"/>
      <c r="C87" s="286" t="s">
        <v>188</v>
      </c>
      <c r="D87" s="286"/>
      <c r="E87" s="286"/>
      <c r="F87" s="286"/>
      <c r="G87" s="286"/>
      <c r="H87" s="286"/>
      <c r="I87" s="286"/>
      <c r="J87" s="286"/>
      <c r="K87" s="286"/>
      <c r="L87" s="286"/>
      <c r="M87" s="286"/>
      <c r="N87" s="286"/>
      <c r="O87" s="286"/>
      <c r="P87" s="286"/>
      <c r="Q87" s="286"/>
      <c r="R87" s="286"/>
      <c r="S87" s="286"/>
      <c r="T87" s="286"/>
      <c r="U87" s="286"/>
      <c r="V87" s="286"/>
      <c r="W87" s="286"/>
      <c r="X87" s="286"/>
      <c r="Y87" s="286"/>
      <c r="Z87" s="286"/>
      <c r="AA87" s="40"/>
      <c r="AB87" s="40"/>
      <c r="AC87" s="3"/>
      <c r="AD87" s="3"/>
      <c r="AE87" s="3"/>
      <c r="AF87" s="3"/>
      <c r="AG87" s="3"/>
    </row>
    <row r="88" spans="1:208" ht="12.45" customHeight="1" x14ac:dyDescent="0.45">
      <c r="B88" s="18"/>
      <c r="C88" s="286"/>
      <c r="D88" s="286"/>
      <c r="E88" s="286"/>
      <c r="F88" s="286"/>
      <c r="G88" s="286"/>
      <c r="H88" s="286"/>
      <c r="I88" s="286"/>
      <c r="J88" s="286"/>
      <c r="K88" s="286"/>
      <c r="L88" s="286"/>
      <c r="M88" s="286"/>
      <c r="N88" s="286"/>
      <c r="O88" s="286"/>
      <c r="P88" s="286"/>
      <c r="Q88" s="286"/>
      <c r="R88" s="286"/>
      <c r="S88" s="286"/>
      <c r="T88" s="286"/>
      <c r="U88" s="286"/>
      <c r="V88" s="286"/>
      <c r="W88" s="286"/>
      <c r="X88" s="286"/>
      <c r="Y88" s="286"/>
      <c r="Z88" s="286"/>
      <c r="AA88" s="40"/>
      <c r="AB88" s="40"/>
      <c r="AC88" s="3"/>
      <c r="AD88" s="253" t="s">
        <v>160</v>
      </c>
      <c r="AE88" s="254"/>
      <c r="AF88" s="254"/>
      <c r="AG88" s="254"/>
      <c r="AH88" s="254"/>
      <c r="AI88" s="254"/>
      <c r="AJ88" s="254"/>
      <c r="AK88" s="254"/>
      <c r="AL88" s="254"/>
      <c r="AM88" s="254"/>
      <c r="AN88" s="254"/>
      <c r="AO88" s="254"/>
      <c r="AP88" s="254"/>
      <c r="AQ88" s="254"/>
      <c r="AR88" s="254"/>
      <c r="AS88" s="254"/>
      <c r="AT88" s="254"/>
      <c r="AU88" s="254"/>
      <c r="AV88" s="254"/>
      <c r="AW88" s="254"/>
      <c r="AX88" s="254"/>
      <c r="AY88" s="254"/>
      <c r="AZ88" s="254"/>
      <c r="BA88" s="254"/>
      <c r="BB88" s="254"/>
      <c r="BC88" s="254"/>
      <c r="BD88" s="254"/>
      <c r="BE88" s="254"/>
      <c r="BF88" s="254"/>
      <c r="BG88" s="254"/>
      <c r="BH88" s="254"/>
      <c r="BI88" s="254"/>
      <c r="BJ88" s="254"/>
      <c r="BK88" s="254"/>
      <c r="BL88" s="254"/>
      <c r="BM88" s="254"/>
      <c r="BN88" s="254"/>
      <c r="BO88" s="254"/>
      <c r="BP88" s="254"/>
      <c r="BQ88" s="254"/>
      <c r="BR88" s="254"/>
      <c r="BS88" s="254"/>
      <c r="BT88" s="254"/>
      <c r="BU88" s="254"/>
      <c r="BV88" s="254"/>
      <c r="BW88" s="254"/>
      <c r="BX88" s="254"/>
      <c r="BY88" s="254"/>
      <c r="BZ88" s="254"/>
      <c r="CA88" s="254"/>
      <c r="CB88" s="254"/>
      <c r="CC88" s="254"/>
      <c r="CD88" s="254"/>
      <c r="CE88" s="254"/>
      <c r="CF88" s="254"/>
      <c r="CG88" s="254"/>
      <c r="CH88" s="254"/>
      <c r="CI88" s="254"/>
      <c r="CJ88" s="254"/>
      <c r="CK88" s="254"/>
      <c r="CL88" s="254"/>
      <c r="CM88" s="254"/>
      <c r="CN88" s="254"/>
      <c r="CO88" s="254"/>
      <c r="CP88" s="254"/>
      <c r="CQ88" s="254"/>
      <c r="CR88" s="254"/>
      <c r="CS88" s="254"/>
      <c r="CT88" s="254"/>
      <c r="CU88" s="254"/>
      <c r="CV88" s="254"/>
      <c r="CW88" s="254"/>
      <c r="CX88" s="254"/>
      <c r="CY88" s="254"/>
      <c r="CZ88" s="254"/>
      <c r="DA88" s="254"/>
      <c r="DB88" s="254"/>
      <c r="DC88" s="254"/>
      <c r="DD88" s="254"/>
      <c r="DE88" s="254"/>
      <c r="DF88" s="254"/>
      <c r="DG88" s="254"/>
      <c r="DH88" s="255"/>
    </row>
    <row r="89" spans="1:208" ht="12.45" customHeight="1" x14ac:dyDescent="0.45">
      <c r="B89" s="18"/>
      <c r="C89" s="10"/>
      <c r="D89" s="10"/>
      <c r="E89" s="10"/>
      <c r="AA89" s="10"/>
      <c r="AB89" s="10"/>
      <c r="AC89" s="10"/>
      <c r="AD89" s="10"/>
      <c r="AE89" s="10"/>
      <c r="AF89" s="10"/>
      <c r="AG89" s="10"/>
      <c r="AH89" s="10"/>
      <c r="AI89" s="10"/>
      <c r="AN89" s="10"/>
      <c r="AO89" s="10"/>
      <c r="AP89" s="10"/>
      <c r="AQ89" s="10"/>
      <c r="AR89" s="10"/>
      <c r="AS89" s="10"/>
      <c r="AT89" s="10"/>
      <c r="AU89" s="10"/>
      <c r="AV89" s="10"/>
      <c r="AW89" s="10"/>
      <c r="AX89" s="10"/>
      <c r="AY89" s="10"/>
    </row>
    <row r="90" spans="1:208" ht="12.45" customHeight="1" x14ac:dyDescent="0.15">
      <c r="A90" s="11"/>
      <c r="B90" s="12"/>
      <c r="C90" s="230">
        <v>18</v>
      </c>
      <c r="D90" s="230"/>
      <c r="E90" s="230"/>
      <c r="F90" s="36"/>
      <c r="G90" s="150" t="s">
        <v>161</v>
      </c>
      <c r="H90" s="150"/>
      <c r="I90" s="150"/>
      <c r="J90" s="150"/>
      <c r="K90" s="150"/>
      <c r="L90" s="150"/>
      <c r="M90" s="150"/>
      <c r="N90" s="150"/>
      <c r="O90" s="150"/>
      <c r="P90" s="150"/>
      <c r="Q90" s="150"/>
      <c r="R90" s="150"/>
      <c r="S90" s="150"/>
      <c r="T90" s="150"/>
      <c r="U90" s="150"/>
      <c r="V90" s="150"/>
      <c r="W90" s="150"/>
      <c r="Z90" s="11"/>
      <c r="AA90" s="178"/>
      <c r="AB90" s="178"/>
      <c r="AC90" s="178"/>
      <c r="AD90" s="178"/>
      <c r="AE90" s="178"/>
      <c r="AF90" s="178"/>
      <c r="AG90" s="178"/>
      <c r="AH90" s="178"/>
      <c r="AI90" s="178"/>
      <c r="AJ90" s="145" t="s">
        <v>32</v>
      </c>
      <c r="AK90" s="179"/>
      <c r="AL90" s="179"/>
      <c r="AM90" s="180"/>
      <c r="AN90" s="178"/>
      <c r="AO90" s="178"/>
      <c r="AP90" s="178"/>
      <c r="AQ90" s="178"/>
      <c r="AR90" s="178"/>
      <c r="AS90" s="178"/>
      <c r="AT90" s="178"/>
      <c r="AU90" s="178"/>
      <c r="AV90" s="178"/>
      <c r="AW90" s="178"/>
      <c r="AX90" s="178"/>
      <c r="AY90" s="178"/>
      <c r="AZ90" s="37"/>
    </row>
    <row r="91" spans="1:208" ht="12.45" customHeight="1" x14ac:dyDescent="0.15">
      <c r="A91" s="11"/>
      <c r="B91" s="12"/>
      <c r="C91" s="230"/>
      <c r="D91" s="230"/>
      <c r="E91" s="230"/>
      <c r="F91" s="36"/>
      <c r="G91" s="150"/>
      <c r="H91" s="150"/>
      <c r="I91" s="150"/>
      <c r="J91" s="150"/>
      <c r="K91" s="150"/>
      <c r="L91" s="150"/>
      <c r="M91" s="150"/>
      <c r="N91" s="150"/>
      <c r="O91" s="150"/>
      <c r="P91" s="150"/>
      <c r="Q91" s="150"/>
      <c r="R91" s="150"/>
      <c r="S91" s="150"/>
      <c r="T91" s="150"/>
      <c r="U91" s="150"/>
      <c r="V91" s="150"/>
      <c r="W91" s="150"/>
      <c r="Z91" s="11"/>
      <c r="AA91" s="178"/>
      <c r="AB91" s="178"/>
      <c r="AC91" s="178"/>
      <c r="AD91" s="178"/>
      <c r="AE91" s="178"/>
      <c r="AF91" s="178"/>
      <c r="AG91" s="178"/>
      <c r="AH91" s="178"/>
      <c r="AI91" s="178"/>
      <c r="AJ91" s="181"/>
      <c r="AK91" s="179"/>
      <c r="AL91" s="179"/>
      <c r="AM91" s="180"/>
      <c r="AN91" s="178"/>
      <c r="AO91" s="178"/>
      <c r="AP91" s="178"/>
      <c r="AQ91" s="178"/>
      <c r="AR91" s="178"/>
      <c r="AS91" s="178"/>
      <c r="AT91" s="178"/>
      <c r="AU91" s="178"/>
      <c r="AV91" s="178"/>
      <c r="AW91" s="178"/>
      <c r="AX91" s="178"/>
      <c r="AY91" s="178"/>
      <c r="AZ91" s="37"/>
      <c r="GV91" s="120" t="str">
        <f>CONCATENATE(AA90,"-",AN90)</f>
        <v>-</v>
      </c>
      <c r="GW91" s="120" t="str">
        <f>IF(AA90&lt;&gt;"",GV91,"")</f>
        <v/>
      </c>
      <c r="GZ91" s="120" t="str">
        <f>IF(GW91="",GW15,GW91)</f>
        <v/>
      </c>
    </row>
    <row r="92" spans="1:208" ht="6.45" customHeight="1" x14ac:dyDescent="0.45">
      <c r="B92" s="18"/>
      <c r="C92" s="85"/>
      <c r="D92" s="85"/>
      <c r="E92" s="86"/>
      <c r="F92" s="40"/>
      <c r="G92" s="40"/>
      <c r="H92" s="40"/>
      <c r="I92" s="40"/>
      <c r="J92" s="40"/>
      <c r="K92" s="40"/>
      <c r="L92" s="40"/>
      <c r="M92" s="40"/>
      <c r="N92" s="40"/>
      <c r="O92" s="40"/>
      <c r="P92" s="40"/>
      <c r="Q92" s="40"/>
      <c r="R92" s="40"/>
      <c r="S92" s="40"/>
      <c r="T92" s="40"/>
      <c r="U92" s="40"/>
      <c r="V92" s="40"/>
      <c r="W92" s="40"/>
      <c r="AA92" s="19"/>
      <c r="AB92" s="19"/>
      <c r="AC92" s="19"/>
      <c r="AD92" s="19"/>
      <c r="AE92" s="19"/>
      <c r="AF92" s="19"/>
      <c r="AG92" s="19"/>
      <c r="AH92" s="19"/>
      <c r="AI92" s="19"/>
      <c r="AN92" s="19"/>
      <c r="AO92" s="19"/>
      <c r="AP92" s="19"/>
      <c r="AQ92" s="19"/>
      <c r="AR92" s="19"/>
      <c r="AS92" s="19"/>
      <c r="AT92" s="19"/>
      <c r="AU92" s="19"/>
      <c r="AV92" s="19"/>
      <c r="AW92" s="19"/>
      <c r="AX92" s="19"/>
      <c r="AY92" s="19"/>
    </row>
    <row r="93" spans="1:208" ht="12" customHeight="1" x14ac:dyDescent="0.15">
      <c r="B93" s="18"/>
      <c r="C93" s="87"/>
      <c r="D93" s="87"/>
      <c r="E93" s="88"/>
      <c r="F93" s="43"/>
      <c r="G93" s="40"/>
      <c r="H93" s="43"/>
      <c r="I93" s="40"/>
      <c r="J93" s="43"/>
      <c r="K93" s="40"/>
      <c r="L93" s="43"/>
      <c r="M93" s="40"/>
      <c r="N93" s="43"/>
      <c r="O93" s="40"/>
      <c r="P93" s="40"/>
      <c r="Q93" s="40"/>
      <c r="R93" s="40"/>
      <c r="S93" s="40"/>
      <c r="T93" s="40"/>
      <c r="U93" s="40"/>
      <c r="V93" s="40"/>
      <c r="W93" s="40"/>
      <c r="AA93" s="131" t="s">
        <v>14</v>
      </c>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2" t="s">
        <v>15</v>
      </c>
      <c r="AZ93" s="133"/>
      <c r="BA93" s="133"/>
      <c r="BB93" s="133"/>
      <c r="BC93" s="133"/>
      <c r="BD93" s="133"/>
      <c r="BE93" s="133"/>
      <c r="BF93" s="133"/>
      <c r="BG93" s="133"/>
      <c r="BH93" s="133"/>
      <c r="BI93" s="133"/>
      <c r="BJ93" s="133"/>
      <c r="BK93" s="133"/>
      <c r="BL93" s="133"/>
      <c r="BM93" s="133"/>
      <c r="BN93" s="133"/>
      <c r="BO93" s="133"/>
      <c r="BP93" s="133"/>
      <c r="BQ93" s="133"/>
      <c r="BR93" s="133"/>
      <c r="BS93" s="133"/>
      <c r="BT93" s="133"/>
      <c r="BU93" s="133"/>
      <c r="BV93" s="133"/>
      <c r="BW93" s="133"/>
      <c r="BX93" s="133"/>
      <c r="BY93" s="133"/>
      <c r="BZ93" s="134"/>
      <c r="CA93" s="132" t="s">
        <v>16</v>
      </c>
      <c r="CB93" s="133"/>
      <c r="CC93" s="133"/>
      <c r="CD93" s="133"/>
      <c r="CE93" s="133"/>
      <c r="CF93" s="133"/>
      <c r="CG93" s="133"/>
      <c r="CH93" s="133"/>
      <c r="CI93" s="133"/>
      <c r="CJ93" s="133"/>
      <c r="CK93" s="133"/>
      <c r="CL93" s="133"/>
      <c r="CM93" s="133"/>
      <c r="CN93" s="133"/>
      <c r="CO93" s="133"/>
      <c r="CP93" s="133"/>
      <c r="CQ93" s="133"/>
      <c r="CR93" s="133"/>
      <c r="CS93" s="133"/>
      <c r="CT93" s="133"/>
      <c r="CU93" s="133"/>
      <c r="CV93" s="133"/>
      <c r="CW93" s="133"/>
      <c r="CX93" s="133"/>
      <c r="CY93" s="133"/>
      <c r="CZ93" s="133"/>
      <c r="DA93" s="133"/>
      <c r="DB93" s="133"/>
      <c r="DC93" s="133"/>
      <c r="DD93" s="133"/>
      <c r="DE93" s="133"/>
      <c r="DF93" s="133"/>
      <c r="DG93" s="133"/>
      <c r="DH93" s="133"/>
      <c r="DI93" s="133"/>
      <c r="DJ93" s="133"/>
      <c r="DK93" s="133"/>
      <c r="DL93" s="133"/>
      <c r="DM93" s="133"/>
      <c r="DN93" s="133"/>
      <c r="DO93" s="133"/>
      <c r="DP93" s="133"/>
      <c r="DQ93" s="133"/>
      <c r="DR93" s="133"/>
      <c r="DS93" s="133"/>
      <c r="DT93" s="133"/>
      <c r="DU93" s="133"/>
      <c r="DV93" s="133"/>
      <c r="DW93" s="133"/>
      <c r="DX93" s="133"/>
      <c r="DY93" s="133"/>
      <c r="DZ93" s="133"/>
      <c r="EA93" s="133"/>
      <c r="EB93" s="133"/>
      <c r="EC93" s="133"/>
      <c r="ED93" s="133"/>
      <c r="EE93" s="133"/>
      <c r="EF93" s="133"/>
      <c r="EG93" s="133"/>
      <c r="EH93" s="133"/>
      <c r="EI93" s="133"/>
      <c r="EJ93" s="133"/>
      <c r="EK93" s="133"/>
      <c r="EL93" s="133"/>
      <c r="EM93" s="133"/>
      <c r="EN93" s="133"/>
      <c r="EO93" s="133"/>
      <c r="EP93" s="133"/>
      <c r="EQ93" s="133"/>
      <c r="ER93" s="133"/>
      <c r="ES93" s="133"/>
      <c r="ET93" s="133"/>
      <c r="EU93" s="133"/>
      <c r="EV93" s="133"/>
      <c r="EW93" s="133"/>
      <c r="EX93" s="133"/>
      <c r="EY93" s="133"/>
      <c r="EZ93" s="133"/>
      <c r="FA93" s="133"/>
      <c r="FB93" s="133"/>
      <c r="FC93" s="133"/>
      <c r="FD93" s="133"/>
      <c r="FE93" s="133"/>
      <c r="FF93" s="133"/>
      <c r="FG93" s="133"/>
      <c r="FH93" s="133"/>
      <c r="FI93" s="133"/>
      <c r="FJ93" s="133"/>
      <c r="FK93" s="133"/>
      <c r="FL93" s="133"/>
      <c r="FM93" s="133"/>
      <c r="FN93" s="133"/>
      <c r="FO93" s="133"/>
      <c r="FP93" s="133"/>
      <c r="FQ93" s="133"/>
      <c r="FR93" s="133"/>
      <c r="FS93" s="133"/>
      <c r="FT93" s="133"/>
      <c r="FU93" s="133"/>
      <c r="FV93" s="133"/>
      <c r="FW93" s="133"/>
      <c r="FX93" s="133"/>
      <c r="FY93" s="133"/>
      <c r="FZ93" s="133"/>
      <c r="GA93" s="133"/>
      <c r="GB93" s="133"/>
      <c r="GC93" s="133"/>
      <c r="GD93" s="133"/>
      <c r="GE93" s="134"/>
    </row>
    <row r="94" spans="1:208" ht="12.45" customHeight="1" x14ac:dyDescent="0.15">
      <c r="A94" s="11"/>
      <c r="B94" s="12"/>
      <c r="C94" s="230">
        <v>19</v>
      </c>
      <c r="D94" s="230"/>
      <c r="E94" s="230"/>
      <c r="F94" s="36"/>
      <c r="G94" s="150" t="s">
        <v>167</v>
      </c>
      <c r="H94" s="150"/>
      <c r="I94" s="150"/>
      <c r="J94" s="150"/>
      <c r="K94" s="150"/>
      <c r="L94" s="150"/>
      <c r="M94" s="150"/>
      <c r="N94" s="150"/>
      <c r="O94" s="150"/>
      <c r="P94" s="150"/>
      <c r="Q94" s="150"/>
      <c r="R94" s="150"/>
      <c r="S94" s="150"/>
      <c r="T94" s="150"/>
      <c r="U94" s="150"/>
      <c r="V94" s="150"/>
      <c r="W94" s="150"/>
      <c r="Z94" s="11"/>
      <c r="AA94" s="149"/>
      <c r="AB94" s="149"/>
      <c r="AC94" s="149"/>
      <c r="AD94" s="149"/>
      <c r="AE94" s="149"/>
      <c r="AF94" s="149"/>
      <c r="AG94" s="149"/>
      <c r="AH94" s="149"/>
      <c r="AI94" s="149"/>
      <c r="AJ94" s="149"/>
      <c r="AK94" s="149"/>
      <c r="AL94" s="149"/>
      <c r="AM94" s="149"/>
      <c r="AN94" s="149"/>
      <c r="AO94" s="149"/>
      <c r="AP94" s="149"/>
      <c r="AQ94" s="149"/>
      <c r="AR94" s="149"/>
      <c r="AS94" s="149"/>
      <c r="AT94" s="149"/>
      <c r="AU94" s="149"/>
      <c r="AV94" s="149"/>
      <c r="AW94" s="149"/>
      <c r="AX94" s="149"/>
      <c r="AY94" s="182"/>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4"/>
      <c r="CA94" s="151"/>
      <c r="CB94" s="152"/>
      <c r="CC94" s="152"/>
      <c r="CD94" s="152"/>
      <c r="CE94" s="152"/>
      <c r="CF94" s="152"/>
      <c r="CG94" s="152"/>
      <c r="CH94" s="152"/>
      <c r="CI94" s="152"/>
      <c r="CJ94" s="152"/>
      <c r="CK94" s="152"/>
      <c r="CL94" s="152"/>
      <c r="CM94" s="152"/>
      <c r="CN94" s="152"/>
      <c r="CO94" s="152"/>
      <c r="CP94" s="152"/>
      <c r="CQ94" s="152"/>
      <c r="CR94" s="152"/>
      <c r="CS94" s="152"/>
      <c r="CT94" s="152"/>
      <c r="CU94" s="152"/>
      <c r="CV94" s="152"/>
      <c r="CW94" s="152"/>
      <c r="CX94" s="152"/>
      <c r="CY94" s="152"/>
      <c r="CZ94" s="152"/>
      <c r="DA94" s="152"/>
      <c r="DB94" s="152"/>
      <c r="DC94" s="152"/>
      <c r="DD94" s="152"/>
      <c r="DE94" s="152"/>
      <c r="DF94" s="152"/>
      <c r="DG94" s="152"/>
      <c r="DH94" s="152"/>
      <c r="DI94" s="152"/>
      <c r="DJ94" s="152"/>
      <c r="DK94" s="152"/>
      <c r="DL94" s="152"/>
      <c r="DM94" s="152"/>
      <c r="DN94" s="152"/>
      <c r="DO94" s="152"/>
      <c r="DP94" s="152"/>
      <c r="DQ94" s="152"/>
      <c r="DR94" s="152"/>
      <c r="DS94" s="152"/>
      <c r="DT94" s="152"/>
      <c r="DU94" s="152"/>
      <c r="DV94" s="152"/>
      <c r="DW94" s="152"/>
      <c r="DX94" s="152"/>
      <c r="DY94" s="152"/>
      <c r="DZ94" s="152"/>
      <c r="EA94" s="152"/>
      <c r="EB94" s="152"/>
      <c r="EC94" s="152"/>
      <c r="ED94" s="152"/>
      <c r="EE94" s="152"/>
      <c r="EF94" s="152"/>
      <c r="EG94" s="152"/>
      <c r="EH94" s="152"/>
      <c r="EI94" s="152"/>
      <c r="EJ94" s="152"/>
      <c r="EK94" s="152"/>
      <c r="EL94" s="152"/>
      <c r="EM94" s="152"/>
      <c r="EN94" s="152"/>
      <c r="EO94" s="152"/>
      <c r="EP94" s="152"/>
      <c r="EQ94" s="152"/>
      <c r="ER94" s="152"/>
      <c r="ES94" s="152"/>
      <c r="ET94" s="152"/>
      <c r="EU94" s="152"/>
      <c r="EV94" s="152"/>
      <c r="EW94" s="152"/>
      <c r="EX94" s="152"/>
      <c r="EY94" s="152"/>
      <c r="EZ94" s="152"/>
      <c r="FA94" s="152"/>
      <c r="FB94" s="152"/>
      <c r="FC94" s="152"/>
      <c r="FD94" s="152"/>
      <c r="FE94" s="152"/>
      <c r="FF94" s="152"/>
      <c r="FG94" s="152"/>
      <c r="FH94" s="152"/>
      <c r="FI94" s="152"/>
      <c r="FJ94" s="152"/>
      <c r="FK94" s="152"/>
      <c r="FL94" s="152"/>
      <c r="FM94" s="152"/>
      <c r="FN94" s="152"/>
      <c r="FO94" s="152"/>
      <c r="FP94" s="152"/>
      <c r="FQ94" s="152"/>
      <c r="FR94" s="152"/>
      <c r="FS94" s="152"/>
      <c r="FT94" s="152"/>
      <c r="FU94" s="152"/>
      <c r="FV94" s="152"/>
      <c r="FW94" s="152"/>
      <c r="FX94" s="152"/>
      <c r="FY94" s="152"/>
      <c r="FZ94" s="152"/>
      <c r="GA94" s="152"/>
      <c r="GB94" s="152"/>
      <c r="GC94" s="152"/>
      <c r="GD94" s="152"/>
      <c r="GE94" s="153"/>
      <c r="GF94" s="37"/>
      <c r="GV94" s="120" t="str">
        <f>CONCATENATE(共通様式!AA94,共通様式!AY94,共通様式!CA94)</f>
        <v/>
      </c>
      <c r="GZ94" s="120" t="str">
        <f>IF(GV94="",GW18,GV94)</f>
        <v/>
      </c>
    </row>
    <row r="95" spans="1:208" ht="12.45" customHeight="1" x14ac:dyDescent="0.45">
      <c r="A95" s="11"/>
      <c r="B95" s="12"/>
      <c r="C95" s="230"/>
      <c r="D95" s="230"/>
      <c r="E95" s="230"/>
      <c r="F95" s="44"/>
      <c r="G95" s="150"/>
      <c r="H95" s="150"/>
      <c r="I95" s="150"/>
      <c r="J95" s="150"/>
      <c r="K95" s="150"/>
      <c r="L95" s="150"/>
      <c r="M95" s="150"/>
      <c r="N95" s="150"/>
      <c r="O95" s="150"/>
      <c r="P95" s="150"/>
      <c r="Q95" s="150"/>
      <c r="R95" s="150"/>
      <c r="S95" s="150"/>
      <c r="T95" s="150"/>
      <c r="U95" s="150"/>
      <c r="V95" s="150"/>
      <c r="W95" s="150"/>
      <c r="Z95" s="11"/>
      <c r="AA95" s="149"/>
      <c r="AB95" s="149"/>
      <c r="AC95" s="149"/>
      <c r="AD95" s="149"/>
      <c r="AE95" s="149"/>
      <c r="AF95" s="149"/>
      <c r="AG95" s="149"/>
      <c r="AH95" s="149"/>
      <c r="AI95" s="149"/>
      <c r="AJ95" s="149"/>
      <c r="AK95" s="149"/>
      <c r="AL95" s="149"/>
      <c r="AM95" s="149"/>
      <c r="AN95" s="149"/>
      <c r="AO95" s="149"/>
      <c r="AP95" s="149"/>
      <c r="AQ95" s="149"/>
      <c r="AR95" s="149"/>
      <c r="AS95" s="149"/>
      <c r="AT95" s="149"/>
      <c r="AU95" s="149"/>
      <c r="AV95" s="149"/>
      <c r="AW95" s="149"/>
      <c r="AX95" s="149"/>
      <c r="AY95" s="185"/>
      <c r="AZ95" s="186"/>
      <c r="BA95" s="186"/>
      <c r="BB95" s="186"/>
      <c r="BC95" s="186"/>
      <c r="BD95" s="186"/>
      <c r="BE95" s="186"/>
      <c r="BF95" s="186"/>
      <c r="BG95" s="186"/>
      <c r="BH95" s="186"/>
      <c r="BI95" s="186"/>
      <c r="BJ95" s="186"/>
      <c r="BK95" s="186"/>
      <c r="BL95" s="186"/>
      <c r="BM95" s="186"/>
      <c r="BN95" s="186"/>
      <c r="BO95" s="186"/>
      <c r="BP95" s="186"/>
      <c r="BQ95" s="186"/>
      <c r="BR95" s="186"/>
      <c r="BS95" s="186"/>
      <c r="BT95" s="186"/>
      <c r="BU95" s="186"/>
      <c r="BV95" s="186"/>
      <c r="BW95" s="186"/>
      <c r="BX95" s="186"/>
      <c r="BY95" s="186"/>
      <c r="BZ95" s="187"/>
      <c r="CA95" s="154"/>
      <c r="CB95" s="155"/>
      <c r="CC95" s="155"/>
      <c r="CD95" s="155"/>
      <c r="CE95" s="155"/>
      <c r="CF95" s="155"/>
      <c r="CG95" s="155"/>
      <c r="CH95" s="155"/>
      <c r="CI95" s="155"/>
      <c r="CJ95" s="155"/>
      <c r="CK95" s="155"/>
      <c r="CL95" s="155"/>
      <c r="CM95" s="155"/>
      <c r="CN95" s="155"/>
      <c r="CO95" s="155"/>
      <c r="CP95" s="155"/>
      <c r="CQ95" s="155"/>
      <c r="CR95" s="155"/>
      <c r="CS95" s="155"/>
      <c r="CT95" s="155"/>
      <c r="CU95" s="155"/>
      <c r="CV95" s="155"/>
      <c r="CW95" s="155"/>
      <c r="CX95" s="155"/>
      <c r="CY95" s="155"/>
      <c r="CZ95" s="155"/>
      <c r="DA95" s="155"/>
      <c r="DB95" s="155"/>
      <c r="DC95" s="155"/>
      <c r="DD95" s="155"/>
      <c r="DE95" s="155"/>
      <c r="DF95" s="155"/>
      <c r="DG95" s="155"/>
      <c r="DH95" s="155"/>
      <c r="DI95" s="155"/>
      <c r="DJ95" s="155"/>
      <c r="DK95" s="155"/>
      <c r="DL95" s="155"/>
      <c r="DM95" s="155"/>
      <c r="DN95" s="155"/>
      <c r="DO95" s="155"/>
      <c r="DP95" s="155"/>
      <c r="DQ95" s="155"/>
      <c r="DR95" s="155"/>
      <c r="DS95" s="155"/>
      <c r="DT95" s="155"/>
      <c r="DU95" s="155"/>
      <c r="DV95" s="155"/>
      <c r="DW95" s="155"/>
      <c r="DX95" s="155"/>
      <c r="DY95" s="155"/>
      <c r="DZ95" s="155"/>
      <c r="EA95" s="155"/>
      <c r="EB95" s="155"/>
      <c r="EC95" s="155"/>
      <c r="ED95" s="155"/>
      <c r="EE95" s="155"/>
      <c r="EF95" s="155"/>
      <c r="EG95" s="155"/>
      <c r="EH95" s="155"/>
      <c r="EI95" s="155"/>
      <c r="EJ95" s="155"/>
      <c r="EK95" s="155"/>
      <c r="EL95" s="155"/>
      <c r="EM95" s="155"/>
      <c r="EN95" s="155"/>
      <c r="EO95" s="155"/>
      <c r="EP95" s="155"/>
      <c r="EQ95" s="155"/>
      <c r="ER95" s="155"/>
      <c r="ES95" s="155"/>
      <c r="ET95" s="155"/>
      <c r="EU95" s="155"/>
      <c r="EV95" s="155"/>
      <c r="EW95" s="155"/>
      <c r="EX95" s="155"/>
      <c r="EY95" s="155"/>
      <c r="EZ95" s="155"/>
      <c r="FA95" s="155"/>
      <c r="FB95" s="155"/>
      <c r="FC95" s="155"/>
      <c r="FD95" s="155"/>
      <c r="FE95" s="155"/>
      <c r="FF95" s="155"/>
      <c r="FG95" s="155"/>
      <c r="FH95" s="155"/>
      <c r="FI95" s="155"/>
      <c r="FJ95" s="155"/>
      <c r="FK95" s="155"/>
      <c r="FL95" s="155"/>
      <c r="FM95" s="155"/>
      <c r="FN95" s="155"/>
      <c r="FO95" s="155"/>
      <c r="FP95" s="155"/>
      <c r="FQ95" s="155"/>
      <c r="FR95" s="155"/>
      <c r="FS95" s="155"/>
      <c r="FT95" s="155"/>
      <c r="FU95" s="155"/>
      <c r="FV95" s="155"/>
      <c r="FW95" s="155"/>
      <c r="FX95" s="155"/>
      <c r="FY95" s="155"/>
      <c r="FZ95" s="155"/>
      <c r="GA95" s="155"/>
      <c r="GB95" s="155"/>
      <c r="GC95" s="155"/>
      <c r="GD95" s="155"/>
      <c r="GE95" s="156"/>
      <c r="GF95" s="37"/>
    </row>
    <row r="96" spans="1:208" ht="12.45" customHeight="1" x14ac:dyDescent="0.45">
      <c r="B96" s="18"/>
      <c r="C96" s="86"/>
      <c r="D96" s="86"/>
      <c r="E96" s="86"/>
      <c r="F96" s="40"/>
      <c r="G96" s="40"/>
      <c r="H96" s="40"/>
      <c r="I96" s="40"/>
      <c r="J96" s="40"/>
      <c r="K96" s="40"/>
      <c r="L96" s="40"/>
      <c r="M96" s="40"/>
      <c r="N96" s="40"/>
      <c r="O96" s="40"/>
      <c r="P96" s="40"/>
      <c r="Q96" s="40"/>
      <c r="R96" s="40"/>
      <c r="S96" s="40"/>
      <c r="T96" s="40"/>
      <c r="U96" s="40"/>
      <c r="V96" s="40"/>
      <c r="W96" s="40"/>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c r="BZ96" s="45"/>
      <c r="CA96" s="45"/>
      <c r="CB96" s="45"/>
      <c r="CC96" s="45"/>
      <c r="CD96" s="45"/>
      <c r="CE96" s="45"/>
      <c r="CF96" s="45"/>
      <c r="CG96" s="45"/>
      <c r="CH96" s="45"/>
      <c r="CI96" s="45"/>
      <c r="CJ96" s="45"/>
      <c r="CK96" s="45"/>
      <c r="CL96" s="45"/>
      <c r="CM96" s="45"/>
      <c r="CN96" s="45"/>
      <c r="CO96" s="45"/>
      <c r="CP96" s="45"/>
      <c r="CQ96" s="45"/>
      <c r="CR96" s="45"/>
      <c r="CS96" s="45"/>
      <c r="CT96" s="45"/>
      <c r="CU96" s="45"/>
      <c r="CV96" s="45"/>
      <c r="CW96" s="45"/>
      <c r="CX96" s="45"/>
      <c r="CY96" s="45"/>
      <c r="CZ96" s="45"/>
      <c r="DA96" s="45"/>
      <c r="DB96" s="45"/>
      <c r="DC96" s="45"/>
      <c r="DD96" s="45"/>
      <c r="DE96" s="45"/>
      <c r="DF96" s="45"/>
      <c r="DG96" s="45"/>
      <c r="DH96" s="45"/>
      <c r="DI96" s="45"/>
      <c r="DJ96" s="45"/>
      <c r="DK96" s="45"/>
      <c r="DL96" s="45"/>
      <c r="DM96" s="45"/>
      <c r="DN96" s="45"/>
      <c r="DO96" s="45"/>
      <c r="DP96" s="45"/>
      <c r="DQ96" s="45"/>
      <c r="DR96" s="45"/>
      <c r="DS96" s="45"/>
      <c r="DT96" s="45"/>
      <c r="DU96" s="45"/>
      <c r="DV96" s="45"/>
      <c r="DW96" s="19"/>
      <c r="DX96" s="19"/>
      <c r="DY96" s="19"/>
      <c r="DZ96" s="19"/>
      <c r="EA96" s="19"/>
      <c r="EB96" s="19"/>
      <c r="EC96" s="19"/>
      <c r="ED96" s="19"/>
      <c r="EE96" s="19"/>
      <c r="EF96" s="19"/>
      <c r="EG96" s="19"/>
      <c r="EH96" s="19"/>
      <c r="EI96" s="19"/>
      <c r="EJ96" s="19"/>
      <c r="EK96" s="19"/>
      <c r="EL96" s="19"/>
      <c r="EM96" s="19"/>
      <c r="EN96" s="19"/>
      <c r="EO96" s="19"/>
      <c r="EP96" s="19"/>
      <c r="EQ96" s="19"/>
      <c r="ER96" s="19"/>
      <c r="ES96" s="19"/>
      <c r="ET96" s="19"/>
      <c r="EU96" s="19"/>
      <c r="EV96" s="19"/>
      <c r="EW96" s="19"/>
      <c r="EX96" s="19"/>
      <c r="EY96" s="19"/>
      <c r="EZ96" s="19"/>
      <c r="FA96" s="19"/>
      <c r="FB96" s="19"/>
      <c r="FC96" s="19"/>
      <c r="FD96" s="19"/>
      <c r="FE96" s="19"/>
      <c r="FF96" s="19"/>
      <c r="FG96" s="19"/>
      <c r="FH96" s="19"/>
      <c r="FI96" s="19"/>
      <c r="FJ96" s="19"/>
      <c r="FK96" s="19"/>
      <c r="FL96" s="19"/>
      <c r="FM96" s="19"/>
      <c r="FN96" s="19"/>
      <c r="FO96" s="19"/>
      <c r="FP96" s="19"/>
      <c r="FQ96" s="19"/>
      <c r="FR96" s="19"/>
      <c r="FS96" s="19"/>
      <c r="FT96" s="19"/>
      <c r="FU96" s="19"/>
      <c r="FV96" s="19"/>
      <c r="FW96" s="19"/>
      <c r="FX96" s="19"/>
      <c r="FY96" s="19"/>
      <c r="FZ96" s="19"/>
      <c r="GA96" s="19"/>
      <c r="GB96" s="19"/>
      <c r="GC96" s="19"/>
      <c r="GD96" s="19"/>
      <c r="GE96" s="19"/>
    </row>
    <row r="97" spans="1:238" ht="19.95" customHeight="1" x14ac:dyDescent="0.15">
      <c r="B97" s="18"/>
      <c r="C97" s="89"/>
      <c r="D97" s="89"/>
      <c r="E97" s="18"/>
      <c r="F97" s="47"/>
      <c r="G97" s="135" t="s">
        <v>19</v>
      </c>
      <c r="H97" s="135"/>
      <c r="I97" s="135"/>
      <c r="J97" s="135"/>
      <c r="K97" s="135"/>
      <c r="L97" s="135"/>
      <c r="M97" s="135"/>
      <c r="N97" s="135"/>
      <c r="O97" s="135"/>
      <c r="P97" s="135"/>
      <c r="Q97" s="135"/>
      <c r="R97" s="135"/>
      <c r="S97" s="135"/>
      <c r="T97" s="135"/>
      <c r="U97" s="135"/>
      <c r="V97" s="135"/>
      <c r="W97" s="135"/>
      <c r="Z97" s="11"/>
      <c r="AA97" s="287"/>
      <c r="AB97" s="288"/>
      <c r="AC97" s="288"/>
      <c r="AD97" s="288"/>
      <c r="AE97" s="288"/>
      <c r="AF97" s="288"/>
      <c r="AG97" s="288"/>
      <c r="AH97" s="288"/>
      <c r="AI97" s="288"/>
      <c r="AJ97" s="288"/>
      <c r="AK97" s="288"/>
      <c r="AL97" s="288"/>
      <c r="AM97" s="288"/>
      <c r="AN97" s="288"/>
      <c r="AO97" s="288"/>
      <c r="AP97" s="288"/>
      <c r="AQ97" s="288"/>
      <c r="AR97" s="288"/>
      <c r="AS97" s="288"/>
      <c r="AT97" s="288"/>
      <c r="AU97" s="288"/>
      <c r="AV97" s="288"/>
      <c r="AW97" s="288"/>
      <c r="AX97" s="288"/>
      <c r="AY97" s="288"/>
      <c r="AZ97" s="288"/>
      <c r="BA97" s="288"/>
      <c r="BB97" s="288"/>
      <c r="BC97" s="288"/>
      <c r="BD97" s="288"/>
      <c r="BE97" s="288"/>
      <c r="BF97" s="288"/>
      <c r="BG97" s="288"/>
      <c r="BH97" s="288"/>
      <c r="BI97" s="288"/>
      <c r="BJ97" s="288"/>
      <c r="BK97" s="288"/>
      <c r="BL97" s="288"/>
      <c r="BM97" s="288"/>
      <c r="BN97" s="288"/>
      <c r="BO97" s="288"/>
      <c r="BP97" s="288"/>
      <c r="BQ97" s="288"/>
      <c r="BR97" s="288"/>
      <c r="BS97" s="288"/>
      <c r="BT97" s="288"/>
      <c r="BU97" s="288"/>
      <c r="BV97" s="288"/>
      <c r="BW97" s="288"/>
      <c r="BX97" s="288"/>
      <c r="BY97" s="288"/>
      <c r="BZ97" s="288"/>
      <c r="CA97" s="288"/>
      <c r="CB97" s="288"/>
      <c r="CC97" s="288"/>
      <c r="CD97" s="288"/>
      <c r="CE97" s="288"/>
      <c r="CF97" s="288"/>
      <c r="CG97" s="288"/>
      <c r="CH97" s="288"/>
      <c r="CI97" s="288"/>
      <c r="CJ97" s="288"/>
      <c r="CK97" s="288"/>
      <c r="CL97" s="288"/>
      <c r="CM97" s="288"/>
      <c r="CN97" s="288"/>
      <c r="CO97" s="288"/>
      <c r="CP97" s="288"/>
      <c r="CQ97" s="288"/>
      <c r="CR97" s="288"/>
      <c r="CS97" s="288"/>
      <c r="CT97" s="288"/>
      <c r="CU97" s="288"/>
      <c r="CV97" s="288"/>
      <c r="CW97" s="288"/>
      <c r="CX97" s="288"/>
      <c r="CY97" s="288"/>
      <c r="CZ97" s="288"/>
      <c r="DA97" s="288"/>
      <c r="DB97" s="288"/>
      <c r="DC97" s="288"/>
      <c r="DD97" s="288"/>
      <c r="DE97" s="288"/>
      <c r="DF97" s="288"/>
      <c r="DG97" s="288"/>
      <c r="DH97" s="288"/>
      <c r="DI97" s="288"/>
      <c r="DJ97" s="288"/>
      <c r="DK97" s="288"/>
      <c r="DL97" s="288"/>
      <c r="DM97" s="288"/>
      <c r="DN97" s="288"/>
      <c r="DO97" s="288"/>
      <c r="DP97" s="288"/>
      <c r="DQ97" s="288"/>
      <c r="DR97" s="288"/>
      <c r="DS97" s="288"/>
      <c r="DT97" s="288"/>
      <c r="DU97" s="288"/>
      <c r="DV97" s="289"/>
      <c r="DW97" s="37"/>
    </row>
    <row r="98" spans="1:238" ht="1.95" customHeight="1" x14ac:dyDescent="0.15">
      <c r="B98" s="18"/>
      <c r="C98" s="90"/>
      <c r="D98" s="90"/>
      <c r="E98" s="91"/>
      <c r="AA98" s="49"/>
      <c r="AB98" s="49"/>
      <c r="AC98" s="49"/>
      <c r="AD98" s="49"/>
      <c r="AE98" s="49"/>
      <c r="AF98" s="49"/>
      <c r="AG98" s="49"/>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5"/>
      <c r="CF98" s="45"/>
      <c r="CG98" s="45"/>
      <c r="CH98" s="45"/>
      <c r="CI98" s="45"/>
      <c r="CJ98" s="45"/>
      <c r="CK98" s="45"/>
      <c r="CL98" s="45"/>
      <c r="CM98" s="45"/>
      <c r="CN98" s="45"/>
      <c r="CO98" s="45"/>
      <c r="CP98" s="45"/>
      <c r="CQ98" s="45"/>
      <c r="CR98" s="45"/>
      <c r="CS98" s="45"/>
      <c r="CT98" s="45"/>
      <c r="CU98" s="45"/>
      <c r="CV98" s="45"/>
      <c r="CW98" s="45"/>
      <c r="CX98" s="45"/>
      <c r="CY98" s="45"/>
      <c r="CZ98" s="45"/>
      <c r="DA98" s="45"/>
      <c r="DB98" s="45"/>
      <c r="DC98" s="45"/>
      <c r="DD98" s="45"/>
      <c r="DE98" s="45"/>
      <c r="DF98" s="45"/>
      <c r="DG98" s="45"/>
      <c r="DH98" s="45"/>
      <c r="DI98" s="45"/>
      <c r="DJ98" s="45"/>
      <c r="DK98" s="45"/>
      <c r="DL98" s="45"/>
      <c r="DM98" s="45"/>
      <c r="DN98" s="45"/>
      <c r="DO98" s="45"/>
      <c r="DP98" s="45"/>
      <c r="DQ98" s="45"/>
      <c r="DR98" s="45"/>
      <c r="DS98" s="45"/>
      <c r="DT98" s="45"/>
      <c r="DU98" s="45"/>
      <c r="DV98" s="45"/>
    </row>
    <row r="99" spans="1:238" ht="12.45" customHeight="1" x14ac:dyDescent="0.15">
      <c r="A99" s="11"/>
      <c r="B99" s="12"/>
      <c r="C99" s="230">
        <v>20</v>
      </c>
      <c r="D99" s="230"/>
      <c r="E99" s="230"/>
      <c r="F99" s="36"/>
      <c r="G99" s="150" t="s">
        <v>162</v>
      </c>
      <c r="H99" s="150"/>
      <c r="I99" s="150"/>
      <c r="J99" s="150"/>
      <c r="K99" s="150"/>
      <c r="L99" s="150"/>
      <c r="M99" s="150"/>
      <c r="N99" s="150"/>
      <c r="O99" s="150"/>
      <c r="P99" s="150"/>
      <c r="Q99" s="150"/>
      <c r="R99" s="150"/>
      <c r="S99" s="150"/>
      <c r="T99" s="150"/>
      <c r="U99" s="150"/>
      <c r="V99" s="150"/>
      <c r="W99" s="150"/>
      <c r="Y99" s="50"/>
      <c r="Z99" s="51"/>
      <c r="AA99" s="151"/>
      <c r="AB99" s="152"/>
      <c r="AC99" s="152"/>
      <c r="AD99" s="152"/>
      <c r="AE99" s="152"/>
      <c r="AF99" s="152"/>
      <c r="AG99" s="152"/>
      <c r="AH99" s="152"/>
      <c r="AI99" s="152"/>
      <c r="AJ99" s="152"/>
      <c r="AK99" s="152"/>
      <c r="AL99" s="152"/>
      <c r="AM99" s="152"/>
      <c r="AN99" s="152"/>
      <c r="AO99" s="152"/>
      <c r="AP99" s="152"/>
      <c r="AQ99" s="152"/>
      <c r="AR99" s="152"/>
      <c r="AS99" s="152"/>
      <c r="AT99" s="152"/>
      <c r="AU99" s="152"/>
      <c r="AV99" s="152"/>
      <c r="AW99" s="152"/>
      <c r="AX99" s="152"/>
      <c r="AY99" s="152"/>
      <c r="AZ99" s="152"/>
      <c r="BA99" s="152"/>
      <c r="BB99" s="152"/>
      <c r="BC99" s="152"/>
      <c r="BD99" s="152"/>
      <c r="BE99" s="152"/>
      <c r="BF99" s="152"/>
      <c r="BG99" s="152"/>
      <c r="BH99" s="152"/>
      <c r="BI99" s="152"/>
      <c r="BJ99" s="152"/>
      <c r="BK99" s="152"/>
      <c r="BL99" s="152"/>
      <c r="BM99" s="152"/>
      <c r="BN99" s="152"/>
      <c r="BO99" s="152"/>
      <c r="BP99" s="152"/>
      <c r="BQ99" s="152"/>
      <c r="BR99" s="152"/>
      <c r="BS99" s="152"/>
      <c r="BT99" s="152"/>
      <c r="BU99" s="152"/>
      <c r="BV99" s="152"/>
      <c r="BW99" s="152"/>
      <c r="BX99" s="152"/>
      <c r="BY99" s="152"/>
      <c r="BZ99" s="152"/>
      <c r="CA99" s="152"/>
      <c r="CB99" s="152"/>
      <c r="CC99" s="152"/>
      <c r="CD99" s="152"/>
      <c r="CE99" s="152"/>
      <c r="CF99" s="152"/>
      <c r="CG99" s="152"/>
      <c r="CH99" s="152"/>
      <c r="CI99" s="152"/>
      <c r="CJ99" s="152"/>
      <c r="CK99" s="152"/>
      <c r="CL99" s="152"/>
      <c r="CM99" s="152"/>
      <c r="CN99" s="152"/>
      <c r="CO99" s="152"/>
      <c r="CP99" s="152"/>
      <c r="CQ99" s="152"/>
      <c r="CR99" s="152"/>
      <c r="CS99" s="152"/>
      <c r="CT99" s="152"/>
      <c r="CU99" s="152"/>
      <c r="CV99" s="152"/>
      <c r="CW99" s="152"/>
      <c r="CX99" s="152"/>
      <c r="CY99" s="152"/>
      <c r="CZ99" s="152"/>
      <c r="DA99" s="152"/>
      <c r="DB99" s="152"/>
      <c r="DC99" s="152"/>
      <c r="DD99" s="152"/>
      <c r="DE99" s="152"/>
      <c r="DF99" s="152"/>
      <c r="DG99" s="152"/>
      <c r="DH99" s="152"/>
      <c r="DI99" s="152"/>
      <c r="DJ99" s="152"/>
      <c r="DK99" s="152"/>
      <c r="DL99" s="152"/>
      <c r="DM99" s="152"/>
      <c r="DN99" s="152"/>
      <c r="DO99" s="152"/>
      <c r="DP99" s="152"/>
      <c r="DQ99" s="152"/>
      <c r="DR99" s="152"/>
      <c r="DS99" s="152"/>
      <c r="DT99" s="152"/>
      <c r="DU99" s="152"/>
      <c r="DV99" s="153"/>
      <c r="DW99" s="37"/>
      <c r="GW99" s="120">
        <f>AA99</f>
        <v>0</v>
      </c>
      <c r="GZ99" s="120" t="str">
        <f>IF(AA99="","",AA99)</f>
        <v/>
      </c>
    </row>
    <row r="100" spans="1:238" ht="12.45" customHeight="1" x14ac:dyDescent="0.45">
      <c r="A100" s="11"/>
      <c r="B100" s="12"/>
      <c r="C100" s="230"/>
      <c r="D100" s="230"/>
      <c r="E100" s="230"/>
      <c r="F100" s="44"/>
      <c r="G100" s="150"/>
      <c r="H100" s="150"/>
      <c r="I100" s="150"/>
      <c r="J100" s="150"/>
      <c r="K100" s="150"/>
      <c r="L100" s="150"/>
      <c r="M100" s="150"/>
      <c r="N100" s="150"/>
      <c r="O100" s="150"/>
      <c r="P100" s="150"/>
      <c r="Q100" s="150"/>
      <c r="R100" s="150"/>
      <c r="S100" s="150"/>
      <c r="T100" s="150"/>
      <c r="U100" s="150"/>
      <c r="V100" s="150"/>
      <c r="W100" s="150"/>
      <c r="Y100" s="50"/>
      <c r="Z100" s="51"/>
      <c r="AA100" s="154"/>
      <c r="AB100" s="155"/>
      <c r="AC100" s="155"/>
      <c r="AD100" s="155"/>
      <c r="AE100" s="155"/>
      <c r="AF100" s="155"/>
      <c r="AG100" s="155"/>
      <c r="AH100" s="155"/>
      <c r="AI100" s="155"/>
      <c r="AJ100" s="155"/>
      <c r="AK100" s="155"/>
      <c r="AL100" s="155"/>
      <c r="AM100" s="155"/>
      <c r="AN100" s="155"/>
      <c r="AO100" s="155"/>
      <c r="AP100" s="155"/>
      <c r="AQ100" s="155"/>
      <c r="AR100" s="155"/>
      <c r="AS100" s="155"/>
      <c r="AT100" s="155"/>
      <c r="AU100" s="155"/>
      <c r="AV100" s="155"/>
      <c r="AW100" s="155"/>
      <c r="AX100" s="155"/>
      <c r="AY100" s="155"/>
      <c r="AZ100" s="155"/>
      <c r="BA100" s="155"/>
      <c r="BB100" s="155"/>
      <c r="BC100" s="155"/>
      <c r="BD100" s="155"/>
      <c r="BE100" s="155"/>
      <c r="BF100" s="155"/>
      <c r="BG100" s="155"/>
      <c r="BH100" s="155"/>
      <c r="BI100" s="155"/>
      <c r="BJ100" s="155"/>
      <c r="BK100" s="155"/>
      <c r="BL100" s="155"/>
      <c r="BM100" s="155"/>
      <c r="BN100" s="155"/>
      <c r="BO100" s="155"/>
      <c r="BP100" s="155"/>
      <c r="BQ100" s="155"/>
      <c r="BR100" s="155"/>
      <c r="BS100" s="155"/>
      <c r="BT100" s="155"/>
      <c r="BU100" s="155"/>
      <c r="BV100" s="155"/>
      <c r="BW100" s="155"/>
      <c r="BX100" s="155"/>
      <c r="BY100" s="155"/>
      <c r="BZ100" s="155"/>
      <c r="CA100" s="155"/>
      <c r="CB100" s="155"/>
      <c r="CC100" s="155"/>
      <c r="CD100" s="155"/>
      <c r="CE100" s="155"/>
      <c r="CF100" s="155"/>
      <c r="CG100" s="155"/>
      <c r="CH100" s="155"/>
      <c r="CI100" s="155"/>
      <c r="CJ100" s="155"/>
      <c r="CK100" s="155"/>
      <c r="CL100" s="155"/>
      <c r="CM100" s="155"/>
      <c r="CN100" s="155"/>
      <c r="CO100" s="155"/>
      <c r="CP100" s="155"/>
      <c r="CQ100" s="155"/>
      <c r="CR100" s="155"/>
      <c r="CS100" s="155"/>
      <c r="CT100" s="155"/>
      <c r="CU100" s="155"/>
      <c r="CV100" s="155"/>
      <c r="CW100" s="155"/>
      <c r="CX100" s="155"/>
      <c r="CY100" s="155"/>
      <c r="CZ100" s="155"/>
      <c r="DA100" s="155"/>
      <c r="DB100" s="155"/>
      <c r="DC100" s="155"/>
      <c r="DD100" s="155"/>
      <c r="DE100" s="155"/>
      <c r="DF100" s="155"/>
      <c r="DG100" s="155"/>
      <c r="DH100" s="155"/>
      <c r="DI100" s="155"/>
      <c r="DJ100" s="155"/>
      <c r="DK100" s="155"/>
      <c r="DL100" s="155"/>
      <c r="DM100" s="155"/>
      <c r="DN100" s="155"/>
      <c r="DO100" s="155"/>
      <c r="DP100" s="155"/>
      <c r="DQ100" s="155"/>
      <c r="DR100" s="155"/>
      <c r="DS100" s="155"/>
      <c r="DT100" s="155"/>
      <c r="DU100" s="155"/>
      <c r="DV100" s="156"/>
      <c r="DW100" s="37"/>
    </row>
    <row r="101" spans="1:238" ht="12.45" customHeight="1" x14ac:dyDescent="0.2">
      <c r="B101" s="18"/>
      <c r="C101" s="92"/>
      <c r="D101" s="92"/>
      <c r="E101" s="92"/>
      <c r="F101" s="40"/>
      <c r="G101" s="40"/>
      <c r="H101" s="40"/>
      <c r="I101" s="40"/>
      <c r="J101" s="40"/>
      <c r="K101" s="40"/>
      <c r="L101" s="40"/>
      <c r="M101" s="40"/>
      <c r="N101" s="40"/>
      <c r="O101" s="40"/>
      <c r="P101" s="40"/>
      <c r="Q101" s="40"/>
      <c r="R101" s="40"/>
      <c r="S101" s="40"/>
      <c r="T101" s="40"/>
      <c r="U101" s="40"/>
      <c r="V101" s="40"/>
      <c r="W101" s="40"/>
      <c r="AA101" s="45"/>
      <c r="AB101" s="45"/>
      <c r="AC101" s="45"/>
      <c r="AD101" s="45"/>
      <c r="AE101" s="45"/>
      <c r="AF101" s="45"/>
      <c r="AG101" s="45"/>
      <c r="AH101" s="45"/>
      <c r="AI101" s="45"/>
      <c r="AJ101" s="53"/>
      <c r="AK101" s="45"/>
      <c r="AL101" s="54"/>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row>
    <row r="102" spans="1:238" ht="12.45" customHeight="1" x14ac:dyDescent="0.15">
      <c r="A102" s="11"/>
      <c r="B102" s="12"/>
      <c r="C102" s="230">
        <v>21</v>
      </c>
      <c r="D102" s="230"/>
      <c r="E102" s="230"/>
      <c r="F102" s="36"/>
      <c r="G102" s="150" t="s">
        <v>163</v>
      </c>
      <c r="H102" s="150"/>
      <c r="I102" s="150"/>
      <c r="J102" s="150"/>
      <c r="K102" s="150"/>
      <c r="L102" s="150"/>
      <c r="M102" s="150"/>
      <c r="N102" s="150"/>
      <c r="O102" s="150"/>
      <c r="P102" s="150"/>
      <c r="Q102" s="150"/>
      <c r="R102" s="150"/>
      <c r="S102" s="150"/>
      <c r="T102" s="150"/>
      <c r="U102" s="150"/>
      <c r="V102" s="150"/>
      <c r="W102" s="150"/>
      <c r="Z102" s="11"/>
      <c r="AA102" s="151"/>
      <c r="AB102" s="152"/>
      <c r="AC102" s="152"/>
      <c r="AD102" s="152"/>
      <c r="AE102" s="152"/>
      <c r="AF102" s="152"/>
      <c r="AG102" s="152"/>
      <c r="AH102" s="152"/>
      <c r="AI102" s="152"/>
      <c r="AJ102" s="152"/>
      <c r="AK102" s="152"/>
      <c r="AL102" s="152"/>
      <c r="AM102" s="152"/>
      <c r="AN102" s="152"/>
      <c r="AO102" s="152"/>
      <c r="AP102" s="152"/>
      <c r="AQ102" s="152"/>
      <c r="AR102" s="152"/>
      <c r="AS102" s="152"/>
      <c r="AT102" s="152"/>
      <c r="AU102" s="152"/>
      <c r="AV102" s="152"/>
      <c r="AW102" s="152"/>
      <c r="AX102" s="152"/>
      <c r="AY102" s="152"/>
      <c r="AZ102" s="152"/>
      <c r="BA102" s="152"/>
      <c r="BB102" s="152"/>
      <c r="BC102" s="152"/>
      <c r="BD102" s="152"/>
      <c r="BE102" s="152"/>
      <c r="BF102" s="152"/>
      <c r="BG102" s="152"/>
      <c r="BH102" s="152"/>
      <c r="BI102" s="152"/>
      <c r="BJ102" s="152"/>
      <c r="BK102" s="152"/>
      <c r="BL102" s="152"/>
      <c r="BM102" s="152"/>
      <c r="BN102" s="152"/>
      <c r="BO102" s="152"/>
      <c r="BP102" s="152"/>
      <c r="BQ102" s="152"/>
      <c r="BR102" s="153"/>
      <c r="BS102" s="37"/>
      <c r="GZ102" s="120">
        <f>IF(AA102="",AA26,AA102)</f>
        <v>0</v>
      </c>
    </row>
    <row r="103" spans="1:238" ht="12.45" customHeight="1" x14ac:dyDescent="0.45">
      <c r="A103" s="11"/>
      <c r="B103" s="12"/>
      <c r="C103" s="230"/>
      <c r="D103" s="230"/>
      <c r="E103" s="230"/>
      <c r="F103" s="44"/>
      <c r="G103" s="150"/>
      <c r="H103" s="150"/>
      <c r="I103" s="150"/>
      <c r="J103" s="150"/>
      <c r="K103" s="150"/>
      <c r="L103" s="150"/>
      <c r="M103" s="150"/>
      <c r="N103" s="150"/>
      <c r="O103" s="150"/>
      <c r="P103" s="150"/>
      <c r="Q103" s="150"/>
      <c r="R103" s="150"/>
      <c r="S103" s="150"/>
      <c r="T103" s="150"/>
      <c r="U103" s="150"/>
      <c r="V103" s="150"/>
      <c r="W103" s="150"/>
      <c r="Z103" s="11"/>
      <c r="AA103" s="154"/>
      <c r="AB103" s="155"/>
      <c r="AC103" s="155"/>
      <c r="AD103" s="155"/>
      <c r="AE103" s="155"/>
      <c r="AF103" s="155"/>
      <c r="AG103" s="155"/>
      <c r="AH103" s="155"/>
      <c r="AI103" s="155"/>
      <c r="AJ103" s="155"/>
      <c r="AK103" s="155"/>
      <c r="AL103" s="155"/>
      <c r="AM103" s="155"/>
      <c r="AN103" s="155"/>
      <c r="AO103" s="155"/>
      <c r="AP103" s="155"/>
      <c r="AQ103" s="155"/>
      <c r="AR103" s="155"/>
      <c r="AS103" s="155"/>
      <c r="AT103" s="155"/>
      <c r="AU103" s="155"/>
      <c r="AV103" s="155"/>
      <c r="AW103" s="155"/>
      <c r="AX103" s="155"/>
      <c r="AY103" s="155"/>
      <c r="AZ103" s="155"/>
      <c r="BA103" s="155"/>
      <c r="BB103" s="155"/>
      <c r="BC103" s="155"/>
      <c r="BD103" s="155"/>
      <c r="BE103" s="155"/>
      <c r="BF103" s="155"/>
      <c r="BG103" s="155"/>
      <c r="BH103" s="155"/>
      <c r="BI103" s="155"/>
      <c r="BJ103" s="155"/>
      <c r="BK103" s="155"/>
      <c r="BL103" s="155"/>
      <c r="BM103" s="155"/>
      <c r="BN103" s="155"/>
      <c r="BO103" s="155"/>
      <c r="BP103" s="155"/>
      <c r="BQ103" s="155"/>
      <c r="BR103" s="156"/>
      <c r="BS103" s="37"/>
    </row>
    <row r="104" spans="1:238" ht="12.45" customHeight="1" x14ac:dyDescent="0.45">
      <c r="B104" s="18"/>
      <c r="C104" s="86"/>
      <c r="D104" s="86"/>
      <c r="E104" s="86"/>
      <c r="F104" s="40"/>
      <c r="G104" s="40"/>
      <c r="H104" s="40"/>
      <c r="I104" s="40"/>
      <c r="J104" s="40"/>
      <c r="K104" s="40"/>
      <c r="L104" s="40"/>
      <c r="M104" s="40"/>
      <c r="N104" s="40"/>
      <c r="O104" s="40"/>
      <c r="P104" s="40"/>
      <c r="Q104" s="40"/>
      <c r="R104" s="40"/>
      <c r="S104" s="40"/>
      <c r="T104" s="40"/>
      <c r="U104" s="40"/>
      <c r="V104" s="40"/>
      <c r="W104" s="40"/>
      <c r="AA104" s="19"/>
      <c r="AB104" s="19"/>
      <c r="AC104" s="19"/>
      <c r="AD104" s="19"/>
      <c r="AE104" s="19"/>
      <c r="AF104" s="19"/>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19"/>
      <c r="BI104" s="19"/>
      <c r="BJ104" s="19"/>
      <c r="BK104" s="19"/>
      <c r="BL104" s="19"/>
      <c r="BM104" s="19"/>
      <c r="BN104" s="19"/>
      <c r="BO104" s="19"/>
      <c r="BP104" s="45"/>
      <c r="BQ104" s="45"/>
      <c r="BR104" s="45"/>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row>
    <row r="105" spans="1:238" s="55" customFormat="1" ht="19.95" customHeight="1" x14ac:dyDescent="0.15">
      <c r="B105" s="18"/>
      <c r="C105" s="93"/>
      <c r="D105" s="93"/>
      <c r="E105" s="94"/>
      <c r="F105" s="43"/>
      <c r="G105" s="138" t="s">
        <v>19</v>
      </c>
      <c r="H105" s="138"/>
      <c r="I105" s="138"/>
      <c r="J105" s="138"/>
      <c r="K105" s="138"/>
      <c r="L105" s="138"/>
      <c r="M105" s="138"/>
      <c r="N105" s="138"/>
      <c r="O105" s="138"/>
      <c r="P105" s="138"/>
      <c r="Q105" s="138"/>
      <c r="R105" s="138"/>
      <c r="S105" s="138"/>
      <c r="T105" s="138"/>
      <c r="U105" s="138"/>
      <c r="V105" s="138"/>
      <c r="W105" s="138"/>
      <c r="X105" s="9"/>
      <c r="AA105" s="146" t="s">
        <v>25</v>
      </c>
      <c r="AB105" s="146"/>
      <c r="AC105" s="146"/>
      <c r="AD105" s="146"/>
      <c r="AE105" s="135" t="s">
        <v>26</v>
      </c>
      <c r="AF105" s="136"/>
      <c r="AG105" s="218"/>
      <c r="AH105" s="219"/>
      <c r="AI105" s="219"/>
      <c r="AJ105" s="219"/>
      <c r="AK105" s="219"/>
      <c r="AL105" s="219"/>
      <c r="AM105" s="219"/>
      <c r="AN105" s="219"/>
      <c r="AO105" s="219"/>
      <c r="AP105" s="219"/>
      <c r="AQ105" s="219"/>
      <c r="AR105" s="219"/>
      <c r="AS105" s="219"/>
      <c r="AT105" s="219"/>
      <c r="AU105" s="219"/>
      <c r="AV105" s="219"/>
      <c r="AW105" s="219"/>
      <c r="AX105" s="219"/>
      <c r="AY105" s="219"/>
      <c r="AZ105" s="219"/>
      <c r="BA105" s="219"/>
      <c r="BB105" s="219"/>
      <c r="BC105" s="219"/>
      <c r="BD105" s="219"/>
      <c r="BE105" s="219"/>
      <c r="BF105" s="219"/>
      <c r="BG105" s="220"/>
      <c r="BH105" s="37"/>
      <c r="BI105" s="9"/>
      <c r="BJ105" s="146" t="s">
        <v>27</v>
      </c>
      <c r="BK105" s="146"/>
      <c r="BL105" s="146"/>
      <c r="BM105" s="146"/>
      <c r="BN105" s="135" t="s">
        <v>26</v>
      </c>
      <c r="BO105" s="136"/>
      <c r="BP105" s="218"/>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20"/>
      <c r="CQ105" s="58"/>
      <c r="GQ105" s="113"/>
      <c r="GR105" s="113"/>
      <c r="GS105" s="113"/>
      <c r="GT105" s="113"/>
      <c r="GU105" s="122"/>
      <c r="GV105" s="122"/>
      <c r="GW105" s="122"/>
      <c r="GX105" s="122"/>
      <c r="GY105" s="122"/>
      <c r="GZ105" s="122"/>
      <c r="HA105" s="122"/>
      <c r="HB105" s="122"/>
      <c r="HC105" s="122"/>
      <c r="HD105" s="122"/>
      <c r="HE105" s="122"/>
      <c r="HF105" s="122"/>
      <c r="HG105" s="122"/>
      <c r="HH105" s="122"/>
      <c r="HI105" s="122"/>
      <c r="HJ105" s="122"/>
      <c r="HK105" s="122"/>
      <c r="HL105" s="122"/>
      <c r="HM105" s="122"/>
      <c r="HN105" s="122"/>
      <c r="HO105" s="113"/>
      <c r="HP105" s="113"/>
      <c r="HQ105" s="113"/>
      <c r="HR105" s="113"/>
      <c r="HS105" s="113"/>
      <c r="HT105" s="113"/>
      <c r="HU105" s="113"/>
      <c r="HV105" s="113"/>
      <c r="HW105" s="113"/>
      <c r="HX105" s="113"/>
      <c r="HY105" s="113"/>
      <c r="HZ105" s="113"/>
      <c r="IA105" s="113"/>
      <c r="IB105" s="113"/>
      <c r="IC105" s="113"/>
      <c r="ID105" s="113"/>
    </row>
    <row r="106" spans="1:238" ht="1.95" customHeight="1" x14ac:dyDescent="0.45">
      <c r="B106" s="18"/>
      <c r="C106" s="87"/>
      <c r="D106" s="87"/>
      <c r="E106" s="88"/>
      <c r="F106" s="40"/>
      <c r="G106" s="40"/>
      <c r="H106" s="40"/>
      <c r="I106" s="40"/>
      <c r="J106" s="40"/>
      <c r="K106" s="40"/>
      <c r="L106" s="40"/>
      <c r="M106" s="40"/>
      <c r="N106" s="40"/>
      <c r="O106" s="40"/>
      <c r="P106" s="40"/>
      <c r="Q106" s="40"/>
      <c r="R106" s="40"/>
      <c r="S106" s="40"/>
      <c r="T106" s="40"/>
      <c r="U106" s="40"/>
      <c r="V106" s="40"/>
      <c r="W106" s="40"/>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P106" s="45"/>
      <c r="BQ106" s="45"/>
      <c r="BR106" s="45"/>
      <c r="BS106" s="45"/>
      <c r="BT106" s="45"/>
      <c r="BU106" s="45"/>
      <c r="BV106" s="45"/>
      <c r="BW106" s="45"/>
      <c r="BX106" s="45"/>
      <c r="BY106" s="45"/>
      <c r="BZ106" s="45"/>
      <c r="CA106" s="45"/>
      <c r="CB106" s="45"/>
      <c r="CC106" s="45"/>
      <c r="CD106" s="45"/>
      <c r="CE106" s="45"/>
      <c r="CF106" s="45"/>
      <c r="CG106" s="45"/>
      <c r="CH106" s="45"/>
      <c r="CI106" s="45"/>
      <c r="CJ106" s="45"/>
      <c r="CK106" s="45"/>
      <c r="CL106" s="45"/>
      <c r="CM106" s="45"/>
      <c r="CN106" s="45"/>
      <c r="CO106" s="45"/>
      <c r="CP106" s="45"/>
    </row>
    <row r="107" spans="1:238" ht="12.45" customHeight="1" x14ac:dyDescent="0.15">
      <c r="A107" s="11"/>
      <c r="B107" s="12"/>
      <c r="C107" s="230">
        <v>22</v>
      </c>
      <c r="D107" s="230"/>
      <c r="E107" s="230"/>
      <c r="F107" s="36"/>
      <c r="G107" s="150" t="s">
        <v>164</v>
      </c>
      <c r="H107" s="150"/>
      <c r="I107" s="150"/>
      <c r="J107" s="150"/>
      <c r="K107" s="150"/>
      <c r="L107" s="150"/>
      <c r="M107" s="150"/>
      <c r="N107" s="150"/>
      <c r="O107" s="150"/>
      <c r="P107" s="150"/>
      <c r="Q107" s="150"/>
      <c r="R107" s="150"/>
      <c r="S107" s="150"/>
      <c r="T107" s="150"/>
      <c r="U107" s="150"/>
      <c r="V107" s="150"/>
      <c r="W107" s="150"/>
      <c r="AA107" s="146" t="s">
        <v>29</v>
      </c>
      <c r="AB107" s="146"/>
      <c r="AC107" s="146"/>
      <c r="AD107" s="146"/>
      <c r="AE107" s="135" t="s">
        <v>26</v>
      </c>
      <c r="AF107" s="136"/>
      <c r="AG107" s="182"/>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4"/>
      <c r="BH107" s="59"/>
      <c r="BI107" s="60"/>
      <c r="BJ107" s="146" t="s">
        <v>30</v>
      </c>
      <c r="BK107" s="146"/>
      <c r="BL107" s="146"/>
      <c r="BM107" s="146"/>
      <c r="BN107" s="135" t="s">
        <v>26</v>
      </c>
      <c r="BO107" s="136"/>
      <c r="BP107" s="182"/>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4"/>
      <c r="CQ107" s="37"/>
      <c r="GV107" s="120" t="str">
        <f>CONCATENATE(AG107,"　",BP107)</f>
        <v>　</v>
      </c>
      <c r="GZ107" s="120" t="str">
        <f>IF(AA94="",GW32,GV107)</f>
        <v>　</v>
      </c>
    </row>
    <row r="108" spans="1:238" ht="12.45" customHeight="1" x14ac:dyDescent="0.45">
      <c r="A108" s="11"/>
      <c r="B108" s="12"/>
      <c r="C108" s="230"/>
      <c r="D108" s="230"/>
      <c r="E108" s="230"/>
      <c r="F108" s="44"/>
      <c r="G108" s="150"/>
      <c r="H108" s="150"/>
      <c r="I108" s="150"/>
      <c r="J108" s="150"/>
      <c r="K108" s="150"/>
      <c r="L108" s="150"/>
      <c r="M108" s="150"/>
      <c r="N108" s="150"/>
      <c r="O108" s="150"/>
      <c r="P108" s="150"/>
      <c r="Q108" s="150"/>
      <c r="R108" s="150"/>
      <c r="S108" s="150"/>
      <c r="T108" s="150"/>
      <c r="U108" s="150"/>
      <c r="V108" s="150"/>
      <c r="W108" s="150"/>
      <c r="AA108" s="146"/>
      <c r="AB108" s="146"/>
      <c r="AC108" s="146"/>
      <c r="AD108" s="146"/>
      <c r="AE108" s="135"/>
      <c r="AF108" s="136"/>
      <c r="AG108" s="185"/>
      <c r="AH108" s="186"/>
      <c r="AI108" s="186"/>
      <c r="AJ108" s="186"/>
      <c r="AK108" s="186"/>
      <c r="AL108" s="186"/>
      <c r="AM108" s="186"/>
      <c r="AN108" s="186"/>
      <c r="AO108" s="186"/>
      <c r="AP108" s="186"/>
      <c r="AQ108" s="186"/>
      <c r="AR108" s="186"/>
      <c r="AS108" s="186"/>
      <c r="AT108" s="186"/>
      <c r="AU108" s="186"/>
      <c r="AV108" s="186"/>
      <c r="AW108" s="186"/>
      <c r="AX108" s="186"/>
      <c r="AY108" s="186"/>
      <c r="AZ108" s="186"/>
      <c r="BA108" s="186"/>
      <c r="BB108" s="186"/>
      <c r="BC108" s="186"/>
      <c r="BD108" s="186"/>
      <c r="BE108" s="186"/>
      <c r="BF108" s="186"/>
      <c r="BG108" s="187"/>
      <c r="BH108" s="59"/>
      <c r="BI108" s="60"/>
      <c r="BJ108" s="146"/>
      <c r="BK108" s="146"/>
      <c r="BL108" s="146"/>
      <c r="BM108" s="146"/>
      <c r="BN108" s="135"/>
      <c r="BO108" s="136"/>
      <c r="BP108" s="185"/>
      <c r="BQ108" s="186"/>
      <c r="BR108" s="186"/>
      <c r="BS108" s="186"/>
      <c r="BT108" s="186"/>
      <c r="BU108" s="186"/>
      <c r="BV108" s="186"/>
      <c r="BW108" s="186"/>
      <c r="BX108" s="186"/>
      <c r="BY108" s="186"/>
      <c r="BZ108" s="186"/>
      <c r="CA108" s="186"/>
      <c r="CB108" s="186"/>
      <c r="CC108" s="186"/>
      <c r="CD108" s="186"/>
      <c r="CE108" s="186"/>
      <c r="CF108" s="186"/>
      <c r="CG108" s="186"/>
      <c r="CH108" s="186"/>
      <c r="CI108" s="186"/>
      <c r="CJ108" s="186"/>
      <c r="CK108" s="186"/>
      <c r="CL108" s="186"/>
      <c r="CM108" s="186"/>
      <c r="CN108" s="186"/>
      <c r="CO108" s="186"/>
      <c r="CP108" s="187"/>
      <c r="CQ108" s="37"/>
    </row>
    <row r="109" spans="1:238" ht="12.45" customHeight="1" x14ac:dyDescent="0.45">
      <c r="B109" s="18"/>
      <c r="C109" s="86"/>
      <c r="D109" s="86"/>
      <c r="E109" s="86"/>
      <c r="F109" s="40"/>
      <c r="G109" s="40"/>
      <c r="H109" s="40"/>
      <c r="I109" s="40"/>
      <c r="J109" s="40"/>
      <c r="K109" s="40"/>
      <c r="L109" s="40"/>
      <c r="M109" s="40"/>
      <c r="N109" s="40"/>
      <c r="O109" s="40"/>
      <c r="P109" s="40"/>
      <c r="Q109" s="40"/>
      <c r="R109" s="40"/>
      <c r="S109" s="40"/>
      <c r="T109" s="40"/>
      <c r="U109" s="40"/>
      <c r="V109" s="40"/>
      <c r="W109" s="40"/>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P109" s="19"/>
      <c r="BQ109" s="19"/>
      <c r="BR109" s="19"/>
      <c r="BS109" s="19"/>
      <c r="BT109" s="19"/>
      <c r="BU109" s="19"/>
      <c r="BV109" s="19"/>
      <c r="BW109" s="19"/>
      <c r="BX109" s="19"/>
      <c r="BY109" s="19"/>
      <c r="BZ109" s="19"/>
      <c r="CA109" s="19"/>
      <c r="CB109" s="19"/>
      <c r="CC109" s="19"/>
      <c r="CD109" s="19"/>
      <c r="CE109" s="19"/>
      <c r="CF109" s="19"/>
      <c r="CG109" s="19"/>
      <c r="CH109" s="19"/>
      <c r="CI109" s="19"/>
      <c r="CJ109" s="19"/>
      <c r="CK109" s="19"/>
      <c r="CL109" s="19"/>
      <c r="CM109" s="19"/>
      <c r="CN109" s="19"/>
      <c r="CO109" s="19"/>
      <c r="CP109" s="19"/>
    </row>
    <row r="110" spans="1:238" x14ac:dyDescent="0.45">
      <c r="B110" s="18"/>
      <c r="C110" s="95"/>
      <c r="D110" s="95"/>
      <c r="E110" s="95"/>
      <c r="AA110" s="10"/>
      <c r="AB110" s="10"/>
      <c r="AC110" s="10"/>
      <c r="AD110" s="10"/>
      <c r="AE110" s="10"/>
      <c r="AF110" s="10"/>
      <c r="AG110" s="10"/>
      <c r="AH110" s="10"/>
      <c r="AI110" s="10"/>
      <c r="AJ110" s="10"/>
      <c r="AK110" s="10"/>
      <c r="AL110" s="10"/>
      <c r="AQ110" s="10"/>
      <c r="AR110" s="10"/>
      <c r="AS110" s="10"/>
      <c r="AT110" s="10"/>
      <c r="AU110" s="10"/>
      <c r="AV110" s="10"/>
      <c r="AW110" s="10"/>
      <c r="AX110" s="10"/>
      <c r="AY110" s="10"/>
      <c r="AZ110" s="10"/>
      <c r="BA110" s="10"/>
      <c r="BB110" s="10"/>
      <c r="BC110" s="10"/>
      <c r="BD110" s="10"/>
      <c r="BE110" s="10"/>
      <c r="BF110" s="10"/>
      <c r="BK110" s="10"/>
      <c r="BL110" s="10"/>
      <c r="BM110" s="10"/>
      <c r="BN110" s="10"/>
      <c r="BO110" s="10"/>
      <c r="BP110" s="10"/>
      <c r="BQ110" s="10"/>
      <c r="BR110" s="10"/>
      <c r="BS110" s="10"/>
      <c r="BT110" s="10"/>
      <c r="BU110" s="10"/>
      <c r="BV110" s="10"/>
      <c r="BW110" s="10"/>
      <c r="BX110" s="10"/>
      <c r="BY110" s="10"/>
      <c r="BZ110" s="10"/>
    </row>
    <row r="111" spans="1:238" ht="12.45" customHeight="1" x14ac:dyDescent="0.15">
      <c r="A111" s="11"/>
      <c r="B111" s="12"/>
      <c r="C111" s="230">
        <v>23</v>
      </c>
      <c r="D111" s="230"/>
      <c r="E111" s="230"/>
      <c r="F111" s="36"/>
      <c r="G111" s="138" t="s">
        <v>165</v>
      </c>
      <c r="H111" s="138"/>
      <c r="I111" s="138"/>
      <c r="J111" s="138"/>
      <c r="K111" s="138"/>
      <c r="L111" s="138"/>
      <c r="M111" s="138"/>
      <c r="N111" s="138"/>
      <c r="O111" s="138"/>
      <c r="P111" s="138"/>
      <c r="Q111" s="138"/>
      <c r="R111" s="138"/>
      <c r="S111" s="138"/>
      <c r="T111" s="138"/>
      <c r="U111" s="138"/>
      <c r="V111" s="138"/>
      <c r="W111" s="138"/>
      <c r="Z111" s="11"/>
      <c r="AA111" s="178"/>
      <c r="AB111" s="178"/>
      <c r="AC111" s="178"/>
      <c r="AD111" s="178"/>
      <c r="AE111" s="178"/>
      <c r="AF111" s="178"/>
      <c r="AG111" s="178"/>
      <c r="AH111" s="178"/>
      <c r="AI111" s="178"/>
      <c r="AJ111" s="178"/>
      <c r="AK111" s="178"/>
      <c r="AL111" s="178"/>
      <c r="AM111" s="145" t="s">
        <v>32</v>
      </c>
      <c r="AN111" s="179"/>
      <c r="AO111" s="179"/>
      <c r="AP111" s="180"/>
      <c r="AQ111" s="221"/>
      <c r="AR111" s="222"/>
      <c r="AS111" s="222"/>
      <c r="AT111" s="222"/>
      <c r="AU111" s="222"/>
      <c r="AV111" s="222"/>
      <c r="AW111" s="222"/>
      <c r="AX111" s="222"/>
      <c r="AY111" s="222"/>
      <c r="AZ111" s="222"/>
      <c r="BA111" s="222"/>
      <c r="BB111" s="222"/>
      <c r="BC111" s="222"/>
      <c r="BD111" s="222"/>
      <c r="BE111" s="222"/>
      <c r="BF111" s="223"/>
      <c r="BG111" s="145" t="s">
        <v>32</v>
      </c>
      <c r="BH111" s="146"/>
      <c r="BI111" s="146"/>
      <c r="BJ111" s="147"/>
      <c r="BK111" s="178"/>
      <c r="BL111" s="178"/>
      <c r="BM111" s="178"/>
      <c r="BN111" s="178"/>
      <c r="BO111" s="178"/>
      <c r="BP111" s="178"/>
      <c r="BQ111" s="178"/>
      <c r="BR111" s="178"/>
      <c r="BS111" s="178"/>
      <c r="BT111" s="178"/>
      <c r="BU111" s="178"/>
      <c r="BV111" s="178"/>
      <c r="BW111" s="178"/>
      <c r="BX111" s="178"/>
      <c r="BY111" s="178"/>
      <c r="BZ111" s="178"/>
      <c r="CA111" s="37"/>
      <c r="GV111" s="120" t="str">
        <f>CONCATENATE(AA111,"-",AQ111,"-",BK111)</f>
        <v>--</v>
      </c>
      <c r="GW111" s="120" t="str">
        <f>IF(AA111&lt;&gt;"",GV111,"")</f>
        <v/>
      </c>
      <c r="GZ111" s="120" t="str">
        <f>IF(GW111="",GW35,GW111)</f>
        <v/>
      </c>
    </row>
    <row r="112" spans="1:238" ht="12.45" customHeight="1" x14ac:dyDescent="0.45">
      <c r="A112" s="11"/>
      <c r="B112" s="12"/>
      <c r="C112" s="230"/>
      <c r="D112" s="230"/>
      <c r="E112" s="230"/>
      <c r="F112" s="44"/>
      <c r="G112" s="138"/>
      <c r="H112" s="138"/>
      <c r="I112" s="138"/>
      <c r="J112" s="138"/>
      <c r="K112" s="138"/>
      <c r="L112" s="138"/>
      <c r="M112" s="138"/>
      <c r="N112" s="138"/>
      <c r="O112" s="138"/>
      <c r="P112" s="138"/>
      <c r="Q112" s="138"/>
      <c r="R112" s="138"/>
      <c r="S112" s="138"/>
      <c r="T112" s="138"/>
      <c r="U112" s="138"/>
      <c r="V112" s="138"/>
      <c r="W112" s="138"/>
      <c r="Z112" s="11"/>
      <c r="AA112" s="178"/>
      <c r="AB112" s="178"/>
      <c r="AC112" s="178"/>
      <c r="AD112" s="178"/>
      <c r="AE112" s="178"/>
      <c r="AF112" s="178"/>
      <c r="AG112" s="178"/>
      <c r="AH112" s="178"/>
      <c r="AI112" s="178"/>
      <c r="AJ112" s="178"/>
      <c r="AK112" s="178"/>
      <c r="AL112" s="178"/>
      <c r="AM112" s="181"/>
      <c r="AN112" s="179"/>
      <c r="AO112" s="179"/>
      <c r="AP112" s="180"/>
      <c r="AQ112" s="224"/>
      <c r="AR112" s="225"/>
      <c r="AS112" s="225"/>
      <c r="AT112" s="225"/>
      <c r="AU112" s="225"/>
      <c r="AV112" s="225"/>
      <c r="AW112" s="225"/>
      <c r="AX112" s="225"/>
      <c r="AY112" s="225"/>
      <c r="AZ112" s="225"/>
      <c r="BA112" s="225"/>
      <c r="BB112" s="225"/>
      <c r="BC112" s="225"/>
      <c r="BD112" s="225"/>
      <c r="BE112" s="225"/>
      <c r="BF112" s="226"/>
      <c r="BG112" s="145"/>
      <c r="BH112" s="146"/>
      <c r="BI112" s="146"/>
      <c r="BJ112" s="147"/>
      <c r="BK112" s="178"/>
      <c r="BL112" s="178"/>
      <c r="BM112" s="178"/>
      <c r="BN112" s="178"/>
      <c r="BO112" s="178"/>
      <c r="BP112" s="178"/>
      <c r="BQ112" s="178"/>
      <c r="BR112" s="178"/>
      <c r="BS112" s="178"/>
      <c r="BT112" s="178"/>
      <c r="BU112" s="178"/>
      <c r="BV112" s="178"/>
      <c r="BW112" s="178"/>
      <c r="BX112" s="178"/>
      <c r="BY112" s="178"/>
      <c r="BZ112" s="178"/>
      <c r="CA112" s="37"/>
    </row>
    <row r="113" spans="1:233" x14ac:dyDescent="0.45">
      <c r="B113" s="18"/>
      <c r="C113" s="96"/>
      <c r="D113" s="96"/>
      <c r="E113" s="96"/>
      <c r="AA113" s="45"/>
      <c r="AB113" s="45"/>
      <c r="AC113" s="45"/>
      <c r="AD113" s="45"/>
      <c r="AE113" s="45"/>
      <c r="AF113" s="45"/>
      <c r="AG113" s="45"/>
      <c r="AH113" s="45"/>
      <c r="AI113" s="45"/>
      <c r="AJ113" s="45"/>
      <c r="AK113" s="45"/>
      <c r="AL113" s="45"/>
      <c r="AQ113" s="45"/>
      <c r="AR113" s="45"/>
      <c r="AS113" s="45"/>
      <c r="AT113" s="45"/>
      <c r="AU113" s="45"/>
      <c r="AV113" s="45"/>
      <c r="AW113" s="45"/>
      <c r="AX113" s="45"/>
      <c r="AY113" s="45"/>
      <c r="AZ113" s="45"/>
      <c r="BA113" s="45"/>
      <c r="BB113" s="45"/>
      <c r="BC113" s="45"/>
      <c r="BD113" s="45"/>
      <c r="BE113" s="45"/>
      <c r="BF113" s="45"/>
      <c r="BK113" s="45"/>
      <c r="BL113" s="45"/>
      <c r="BM113" s="45"/>
      <c r="BN113" s="45"/>
      <c r="BO113" s="45"/>
      <c r="BP113" s="45"/>
      <c r="BQ113" s="45"/>
      <c r="BR113" s="45"/>
      <c r="BS113" s="45"/>
      <c r="BT113" s="45"/>
      <c r="BU113" s="45"/>
      <c r="BV113" s="45"/>
      <c r="BW113" s="45"/>
      <c r="BX113" s="45"/>
      <c r="BY113" s="45"/>
      <c r="BZ113" s="45"/>
    </row>
    <row r="114" spans="1:233" ht="12.45" customHeight="1" x14ac:dyDescent="0.15">
      <c r="A114" s="11"/>
      <c r="B114" s="12"/>
      <c r="C114" s="230">
        <v>24</v>
      </c>
      <c r="D114" s="230"/>
      <c r="E114" s="230"/>
      <c r="F114" s="36"/>
      <c r="G114" s="138" t="s">
        <v>166</v>
      </c>
      <c r="H114" s="138"/>
      <c r="I114" s="138"/>
      <c r="J114" s="138"/>
      <c r="K114" s="138"/>
      <c r="L114" s="138"/>
      <c r="M114" s="138"/>
      <c r="N114" s="138"/>
      <c r="O114" s="138"/>
      <c r="P114" s="138"/>
      <c r="Q114" s="138"/>
      <c r="R114" s="138"/>
      <c r="S114" s="138"/>
      <c r="T114" s="138"/>
      <c r="U114" s="138"/>
      <c r="V114" s="138"/>
      <c r="W114" s="138"/>
      <c r="Z114" s="11"/>
      <c r="AA114" s="178"/>
      <c r="AB114" s="178"/>
      <c r="AC114" s="178"/>
      <c r="AD114" s="178"/>
      <c r="AE114" s="178"/>
      <c r="AF114" s="178"/>
      <c r="AG114" s="178"/>
      <c r="AH114" s="178"/>
      <c r="AI114" s="178"/>
      <c r="AJ114" s="178"/>
      <c r="AK114" s="178"/>
      <c r="AL114" s="178"/>
      <c r="AM114" s="145" t="s">
        <v>32</v>
      </c>
      <c r="AN114" s="179"/>
      <c r="AO114" s="179"/>
      <c r="AP114" s="180"/>
      <c r="AQ114" s="221"/>
      <c r="AR114" s="222"/>
      <c r="AS114" s="222"/>
      <c r="AT114" s="222"/>
      <c r="AU114" s="222"/>
      <c r="AV114" s="222"/>
      <c r="AW114" s="222"/>
      <c r="AX114" s="222"/>
      <c r="AY114" s="222"/>
      <c r="AZ114" s="222"/>
      <c r="BA114" s="222"/>
      <c r="BB114" s="222"/>
      <c r="BC114" s="222"/>
      <c r="BD114" s="222"/>
      <c r="BE114" s="222"/>
      <c r="BF114" s="223"/>
      <c r="BG114" s="145" t="s">
        <v>32</v>
      </c>
      <c r="BH114" s="146"/>
      <c r="BI114" s="146"/>
      <c r="BJ114" s="147"/>
      <c r="BK114" s="178"/>
      <c r="BL114" s="178"/>
      <c r="BM114" s="178"/>
      <c r="BN114" s="178"/>
      <c r="BO114" s="178"/>
      <c r="BP114" s="178"/>
      <c r="BQ114" s="178"/>
      <c r="BR114" s="178"/>
      <c r="BS114" s="178"/>
      <c r="BT114" s="178"/>
      <c r="BU114" s="178"/>
      <c r="BV114" s="178"/>
      <c r="BW114" s="178"/>
      <c r="BX114" s="178"/>
      <c r="BY114" s="178"/>
      <c r="BZ114" s="178"/>
      <c r="CA114" s="37"/>
      <c r="GV114" s="120" t="str">
        <f>CONCATENATE(AA114,"-",AQ114,"-",BK114)</f>
        <v>--</v>
      </c>
      <c r="GW114" s="120" t="str">
        <f>IF(AA114&lt;&gt;"",GV114,"")</f>
        <v/>
      </c>
      <c r="GZ114" s="120" t="str">
        <f>IF(GW114="",GW38,GW114)</f>
        <v/>
      </c>
    </row>
    <row r="115" spans="1:233" ht="12.45" customHeight="1" x14ac:dyDescent="0.45">
      <c r="A115" s="11"/>
      <c r="B115" s="12"/>
      <c r="C115" s="230"/>
      <c r="D115" s="230"/>
      <c r="E115" s="230"/>
      <c r="F115" s="44"/>
      <c r="G115" s="138"/>
      <c r="H115" s="138"/>
      <c r="I115" s="138"/>
      <c r="J115" s="138"/>
      <c r="K115" s="138"/>
      <c r="L115" s="138"/>
      <c r="M115" s="138"/>
      <c r="N115" s="138"/>
      <c r="O115" s="138"/>
      <c r="P115" s="138"/>
      <c r="Q115" s="138"/>
      <c r="R115" s="138"/>
      <c r="S115" s="138"/>
      <c r="T115" s="138"/>
      <c r="U115" s="138"/>
      <c r="V115" s="138"/>
      <c r="W115" s="138"/>
      <c r="Z115" s="11"/>
      <c r="AA115" s="178"/>
      <c r="AB115" s="178"/>
      <c r="AC115" s="178"/>
      <c r="AD115" s="178"/>
      <c r="AE115" s="178"/>
      <c r="AF115" s="178"/>
      <c r="AG115" s="178"/>
      <c r="AH115" s="178"/>
      <c r="AI115" s="178"/>
      <c r="AJ115" s="178"/>
      <c r="AK115" s="178"/>
      <c r="AL115" s="178"/>
      <c r="AM115" s="181"/>
      <c r="AN115" s="179"/>
      <c r="AO115" s="179"/>
      <c r="AP115" s="180"/>
      <c r="AQ115" s="224"/>
      <c r="AR115" s="225"/>
      <c r="AS115" s="225"/>
      <c r="AT115" s="225"/>
      <c r="AU115" s="225"/>
      <c r="AV115" s="225"/>
      <c r="AW115" s="225"/>
      <c r="AX115" s="225"/>
      <c r="AY115" s="225"/>
      <c r="AZ115" s="225"/>
      <c r="BA115" s="225"/>
      <c r="BB115" s="225"/>
      <c r="BC115" s="225"/>
      <c r="BD115" s="225"/>
      <c r="BE115" s="225"/>
      <c r="BF115" s="226"/>
      <c r="BG115" s="145"/>
      <c r="BH115" s="146"/>
      <c r="BI115" s="146"/>
      <c r="BJ115" s="147"/>
      <c r="BK115" s="178"/>
      <c r="BL115" s="178"/>
      <c r="BM115" s="178"/>
      <c r="BN115" s="178"/>
      <c r="BO115" s="178"/>
      <c r="BP115" s="178"/>
      <c r="BQ115" s="178"/>
      <c r="BR115" s="178"/>
      <c r="BS115" s="178"/>
      <c r="BT115" s="178"/>
      <c r="BU115" s="178"/>
      <c r="BV115" s="178"/>
      <c r="BW115" s="178"/>
      <c r="BX115" s="178"/>
      <c r="BY115" s="178"/>
      <c r="BZ115" s="178"/>
      <c r="CA115" s="37"/>
    </row>
    <row r="116" spans="1:233" ht="12.45" customHeight="1" x14ac:dyDescent="0.45">
      <c r="B116" s="18"/>
      <c r="C116" s="97"/>
      <c r="D116" s="97"/>
      <c r="E116" s="97"/>
      <c r="AA116" s="19"/>
      <c r="AB116" s="19"/>
      <c r="AC116" s="19"/>
      <c r="AD116" s="19"/>
      <c r="AE116" s="19"/>
      <c r="AF116" s="19"/>
      <c r="AG116" s="19"/>
      <c r="AH116" s="19"/>
      <c r="AI116" s="19"/>
      <c r="AJ116" s="19"/>
      <c r="AK116" s="19"/>
      <c r="AL116" s="19"/>
      <c r="AQ116" s="19"/>
      <c r="AR116" s="19"/>
      <c r="AS116" s="19"/>
      <c r="AT116" s="19"/>
      <c r="AU116" s="19"/>
      <c r="AV116" s="19"/>
      <c r="AW116" s="19"/>
      <c r="AX116" s="19"/>
      <c r="AY116" s="19"/>
      <c r="AZ116" s="19"/>
      <c r="BA116" s="19"/>
      <c r="BB116" s="19"/>
      <c r="BC116" s="19"/>
      <c r="BD116" s="19"/>
      <c r="BE116" s="19"/>
      <c r="BF116" s="19"/>
      <c r="BK116" s="19"/>
      <c r="BL116" s="19"/>
      <c r="BM116" s="19"/>
      <c r="BN116" s="19"/>
      <c r="BO116" s="19"/>
      <c r="BP116" s="19"/>
      <c r="BQ116" s="19"/>
      <c r="BR116" s="19"/>
      <c r="BS116" s="19"/>
      <c r="BT116" s="19"/>
      <c r="BU116" s="19"/>
      <c r="BV116" s="19"/>
      <c r="BW116" s="19"/>
      <c r="BX116" s="19"/>
      <c r="BY116" s="19"/>
      <c r="BZ116" s="19"/>
    </row>
    <row r="117" spans="1:233" ht="12.45" customHeight="1" x14ac:dyDescent="0.15">
      <c r="A117" s="11"/>
      <c r="B117" s="12"/>
      <c r="C117" s="137">
        <v>17</v>
      </c>
      <c r="D117" s="137"/>
      <c r="E117" s="137"/>
      <c r="F117" s="36"/>
      <c r="G117" s="138" t="s">
        <v>191</v>
      </c>
      <c r="H117" s="138"/>
      <c r="I117" s="138"/>
      <c r="J117" s="138"/>
      <c r="K117" s="138"/>
      <c r="L117" s="138"/>
      <c r="M117" s="138"/>
      <c r="N117" s="138"/>
      <c r="O117" s="138"/>
      <c r="P117" s="138"/>
      <c r="Q117" s="138"/>
      <c r="R117" s="138"/>
      <c r="S117" s="138"/>
      <c r="T117" s="138"/>
      <c r="U117" s="138"/>
      <c r="V117" s="138"/>
      <c r="W117" s="138"/>
      <c r="Z117" s="11"/>
      <c r="AA117" s="139"/>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c r="CN117" s="140"/>
      <c r="CO117" s="140"/>
      <c r="CP117" s="141"/>
      <c r="CQ117" s="145" t="s">
        <v>38</v>
      </c>
      <c r="CR117" s="146"/>
      <c r="CS117" s="146"/>
      <c r="CT117" s="147"/>
      <c r="CU117" s="148"/>
      <c r="CV117" s="148"/>
      <c r="CW117" s="148"/>
      <c r="CX117" s="148"/>
      <c r="CY117" s="148"/>
      <c r="CZ117" s="148"/>
      <c r="DA117" s="148"/>
      <c r="DB117" s="148"/>
      <c r="DC117" s="148"/>
      <c r="DD117" s="148"/>
      <c r="DE117" s="148"/>
      <c r="DF117" s="148"/>
      <c r="DG117" s="148"/>
      <c r="DH117" s="148"/>
      <c r="DI117" s="148"/>
      <c r="DJ117" s="148"/>
      <c r="DK117" s="148"/>
      <c r="DL117" s="148"/>
      <c r="DM117" s="148"/>
      <c r="DN117" s="148"/>
      <c r="DO117" s="148"/>
      <c r="DP117" s="148"/>
      <c r="DQ117" s="148"/>
      <c r="DR117" s="148"/>
      <c r="DS117" s="148"/>
      <c r="DT117" s="148"/>
      <c r="DU117" s="148"/>
      <c r="DV117" s="148"/>
      <c r="DW117" s="148"/>
      <c r="DX117" s="148"/>
      <c r="DY117" s="148"/>
      <c r="DZ117" s="148"/>
      <c r="EA117" s="148"/>
      <c r="EB117" s="148"/>
      <c r="EC117" s="148"/>
      <c r="ED117" s="148"/>
      <c r="EE117" s="148"/>
      <c r="EF117" s="148"/>
      <c r="EG117" s="148"/>
      <c r="EH117" s="148"/>
      <c r="EI117" s="148"/>
      <c r="EJ117" s="148"/>
      <c r="EK117" s="37"/>
    </row>
    <row r="118" spans="1:233" ht="12.45" customHeight="1" x14ac:dyDescent="0.45">
      <c r="A118" s="11"/>
      <c r="B118" s="12"/>
      <c r="C118" s="137"/>
      <c r="D118" s="137"/>
      <c r="E118" s="137"/>
      <c r="F118" s="44"/>
      <c r="G118" s="138"/>
      <c r="H118" s="138"/>
      <c r="I118" s="138"/>
      <c r="J118" s="138"/>
      <c r="K118" s="138"/>
      <c r="L118" s="138"/>
      <c r="M118" s="138"/>
      <c r="N118" s="138"/>
      <c r="O118" s="138"/>
      <c r="P118" s="138"/>
      <c r="Q118" s="138"/>
      <c r="R118" s="138"/>
      <c r="S118" s="138"/>
      <c r="T118" s="138"/>
      <c r="U118" s="138"/>
      <c r="V118" s="138"/>
      <c r="W118" s="138"/>
      <c r="Z118" s="11"/>
      <c r="AA118" s="142"/>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c r="CN118" s="143"/>
      <c r="CO118" s="143"/>
      <c r="CP118" s="144"/>
      <c r="CQ118" s="145"/>
      <c r="CR118" s="146"/>
      <c r="CS118" s="146"/>
      <c r="CT118" s="147"/>
      <c r="CU118" s="148"/>
      <c r="CV118" s="148"/>
      <c r="CW118" s="148"/>
      <c r="CX118" s="148"/>
      <c r="CY118" s="148"/>
      <c r="CZ118" s="148"/>
      <c r="DA118" s="148"/>
      <c r="DB118" s="148"/>
      <c r="DC118" s="148"/>
      <c r="DD118" s="148"/>
      <c r="DE118" s="148"/>
      <c r="DF118" s="148"/>
      <c r="DG118" s="148"/>
      <c r="DH118" s="148"/>
      <c r="DI118" s="148"/>
      <c r="DJ118" s="148"/>
      <c r="DK118" s="148"/>
      <c r="DL118" s="148"/>
      <c r="DM118" s="148"/>
      <c r="DN118" s="148"/>
      <c r="DO118" s="148"/>
      <c r="DP118" s="148"/>
      <c r="DQ118" s="148"/>
      <c r="DR118" s="148"/>
      <c r="DS118" s="148"/>
      <c r="DT118" s="148"/>
      <c r="DU118" s="148"/>
      <c r="DV118" s="148"/>
      <c r="DW118" s="148"/>
      <c r="DX118" s="148"/>
      <c r="DY118" s="148"/>
      <c r="DZ118" s="148"/>
      <c r="EA118" s="148"/>
      <c r="EB118" s="148"/>
      <c r="EC118" s="148"/>
      <c r="ED118" s="148"/>
      <c r="EE118" s="148"/>
      <c r="EF118" s="148"/>
      <c r="EG118" s="148"/>
      <c r="EH118" s="148"/>
      <c r="EI118" s="148"/>
      <c r="EJ118" s="148"/>
      <c r="EK118" s="37"/>
    </row>
    <row r="119" spans="1:233" ht="12.45" customHeight="1" x14ac:dyDescent="0.45">
      <c r="B119" s="18"/>
      <c r="C119" s="98"/>
      <c r="D119" s="98"/>
      <c r="E119" s="98"/>
      <c r="F119" s="40"/>
      <c r="G119" s="64"/>
      <c r="H119" s="64"/>
      <c r="I119" s="64"/>
      <c r="J119" s="64"/>
      <c r="K119" s="64"/>
      <c r="L119" s="64"/>
      <c r="M119" s="64"/>
      <c r="N119" s="64"/>
      <c r="O119" s="64"/>
      <c r="P119" s="64"/>
      <c r="Q119" s="64"/>
      <c r="R119" s="64"/>
      <c r="S119" s="64"/>
      <c r="T119" s="64"/>
      <c r="U119" s="64"/>
      <c r="V119" s="64"/>
      <c r="W119" s="64"/>
      <c r="AA119" s="67"/>
      <c r="AB119" s="67"/>
      <c r="AC119" s="67"/>
      <c r="AD119" s="67"/>
      <c r="AE119" s="67"/>
      <c r="AF119" s="67"/>
      <c r="AG119" s="67"/>
      <c r="AH119" s="67"/>
      <c r="AI119" s="67"/>
      <c r="AJ119" s="67"/>
      <c r="AK119" s="67"/>
      <c r="AL119" s="67"/>
      <c r="AM119" s="66"/>
      <c r="AN119" s="66"/>
      <c r="AO119" s="66"/>
      <c r="AP119" s="66"/>
      <c r="AQ119" s="67"/>
      <c r="AR119" s="67"/>
      <c r="AS119" s="67"/>
      <c r="AT119" s="67"/>
      <c r="AU119" s="67"/>
      <c r="AV119" s="67"/>
      <c r="AW119" s="67"/>
      <c r="AX119" s="67"/>
      <c r="AY119" s="67"/>
      <c r="AZ119" s="67"/>
      <c r="BA119" s="67"/>
      <c r="BB119" s="67"/>
      <c r="BC119" s="67"/>
      <c r="BD119" s="67"/>
      <c r="BE119" s="67"/>
      <c r="BF119" s="67"/>
      <c r="BG119" s="66"/>
      <c r="BH119" s="66"/>
      <c r="BI119" s="66"/>
      <c r="BJ119" s="66"/>
      <c r="BK119" s="67"/>
      <c r="BL119" s="67"/>
      <c r="BM119" s="67"/>
      <c r="BN119" s="67"/>
      <c r="BO119" s="67"/>
      <c r="BP119" s="67"/>
      <c r="BQ119" s="67"/>
      <c r="BR119" s="67"/>
      <c r="BS119" s="67"/>
      <c r="BT119" s="67"/>
      <c r="BU119" s="67"/>
      <c r="BV119" s="67"/>
      <c r="BW119" s="67"/>
      <c r="BX119" s="67"/>
      <c r="BY119" s="67"/>
      <c r="BZ119" s="67"/>
      <c r="CG119" s="310"/>
      <c r="CH119" s="311"/>
      <c r="CI119" s="311"/>
      <c r="CJ119" s="311"/>
      <c r="CK119" s="311"/>
      <c r="CL119" s="311"/>
      <c r="CM119" s="311"/>
      <c r="CN119" s="311"/>
      <c r="CO119" s="311"/>
      <c r="CP119" s="311"/>
      <c r="CQ119" s="311"/>
      <c r="CR119" s="311"/>
      <c r="CS119" s="311"/>
      <c r="CT119" s="311"/>
      <c r="CU119" s="311"/>
      <c r="CV119" s="311"/>
      <c r="CW119" s="311"/>
      <c r="CX119" s="311"/>
      <c r="CY119" s="311"/>
      <c r="CZ119" s="311"/>
      <c r="DA119" s="311"/>
      <c r="DB119" s="311"/>
      <c r="DC119" s="311"/>
      <c r="DD119" s="311"/>
      <c r="DE119" s="311"/>
      <c r="DF119" s="311"/>
      <c r="DG119" s="311"/>
      <c r="DH119" s="311"/>
      <c r="DI119" s="311"/>
      <c r="DJ119" s="311"/>
      <c r="DK119" s="311"/>
      <c r="DL119" s="311"/>
      <c r="DM119" s="311"/>
      <c r="DN119" s="311"/>
      <c r="DO119" s="311"/>
      <c r="DP119" s="311"/>
      <c r="DQ119" s="311"/>
      <c r="DR119" s="311"/>
      <c r="DS119" s="311"/>
      <c r="DT119" s="311"/>
      <c r="DU119" s="311"/>
      <c r="DV119" s="311"/>
      <c r="DW119" s="311"/>
      <c r="DX119" s="311"/>
      <c r="DY119" s="311"/>
      <c r="DZ119" s="311"/>
      <c r="EA119" s="311"/>
      <c r="EB119" s="311"/>
      <c r="EC119" s="311"/>
      <c r="ED119" s="311"/>
      <c r="EE119" s="311"/>
      <c r="EF119" s="311"/>
      <c r="EG119" s="311"/>
      <c r="EH119" s="311"/>
      <c r="EI119" s="311"/>
      <c r="EJ119" s="311"/>
      <c r="EK119" s="311"/>
      <c r="EL119" s="311"/>
      <c r="EM119" s="311"/>
      <c r="EN119" s="311"/>
      <c r="EO119" s="311"/>
      <c r="EP119" s="311"/>
      <c r="EQ119" s="311"/>
      <c r="ER119" s="311"/>
      <c r="ES119" s="311"/>
      <c r="ET119" s="311"/>
      <c r="EU119" s="311"/>
      <c r="EV119" s="311"/>
      <c r="EW119" s="311"/>
      <c r="EX119" s="311"/>
      <c r="EY119" s="311"/>
      <c r="EZ119" s="311"/>
      <c r="FA119" s="311"/>
      <c r="FB119" s="311"/>
      <c r="FC119" s="311"/>
      <c r="FD119" s="311"/>
      <c r="FE119" s="311"/>
      <c r="FF119" s="311"/>
      <c r="FG119" s="311"/>
      <c r="FH119" s="311"/>
      <c r="FI119" s="311"/>
      <c r="FJ119" s="311"/>
      <c r="FK119" s="311"/>
      <c r="FL119" s="312"/>
    </row>
    <row r="120" spans="1:233" ht="12.45" customHeight="1" x14ac:dyDescent="0.15">
      <c r="A120" s="11"/>
      <c r="B120" s="12"/>
      <c r="C120" s="230">
        <v>25</v>
      </c>
      <c r="D120" s="230"/>
      <c r="E120" s="230"/>
      <c r="F120" s="36"/>
      <c r="G120" s="235" t="s">
        <v>170</v>
      </c>
      <c r="H120" s="235"/>
      <c r="I120" s="235"/>
      <c r="J120" s="235"/>
      <c r="K120" s="235"/>
      <c r="L120" s="235"/>
      <c r="M120" s="235"/>
      <c r="N120" s="235"/>
      <c r="O120" s="235"/>
      <c r="P120" s="235"/>
      <c r="Q120" s="235"/>
      <c r="R120" s="235"/>
      <c r="S120" s="235"/>
      <c r="T120" s="235"/>
      <c r="U120" s="235"/>
      <c r="V120" s="235"/>
      <c r="W120" s="235"/>
      <c r="X120" s="235"/>
      <c r="Y120" s="235"/>
      <c r="Z120" s="235"/>
      <c r="AA120" s="235"/>
      <c r="AB120" s="235"/>
      <c r="AC120" s="235"/>
      <c r="AD120" s="235"/>
      <c r="AE120" s="235"/>
      <c r="AF120" s="235"/>
      <c r="AG120" s="235"/>
      <c r="AH120" s="235"/>
      <c r="AI120" s="235"/>
      <c r="AJ120" s="235"/>
      <c r="AK120" s="235"/>
      <c r="AL120" s="235"/>
      <c r="AM120" s="235"/>
      <c r="AN120" s="235"/>
      <c r="AO120" s="235"/>
      <c r="AP120" s="235"/>
      <c r="AQ120" s="67"/>
      <c r="AR120" s="67"/>
      <c r="AS120" s="67"/>
      <c r="AT120" s="67"/>
      <c r="AU120" s="67"/>
      <c r="AV120" s="67"/>
      <c r="AW120" s="67"/>
      <c r="AX120" s="67"/>
      <c r="AY120" s="67"/>
      <c r="AZ120" s="67"/>
      <c r="BA120" s="67"/>
      <c r="BB120" s="67"/>
      <c r="BC120" s="67"/>
      <c r="BD120" s="67"/>
      <c r="BE120" s="67"/>
      <c r="BF120" s="67"/>
      <c r="BG120" s="66"/>
      <c r="BH120" s="66"/>
      <c r="BI120" s="66"/>
      <c r="BJ120" s="66"/>
      <c r="BK120" s="67"/>
      <c r="BL120" s="67"/>
      <c r="BM120" s="67"/>
      <c r="BN120" s="67"/>
      <c r="BO120" s="67"/>
      <c r="BP120" s="67"/>
      <c r="BQ120" s="67"/>
      <c r="BR120" s="67"/>
      <c r="BS120" s="67"/>
      <c r="BT120" s="67"/>
      <c r="BU120" s="67"/>
      <c r="BV120" s="67"/>
      <c r="BW120" s="67"/>
      <c r="BX120" s="67"/>
      <c r="BY120" s="67"/>
      <c r="BZ120" s="67"/>
      <c r="CG120" s="313"/>
      <c r="CH120" s="314"/>
      <c r="CI120" s="314"/>
      <c r="CJ120" s="314"/>
      <c r="CK120" s="314"/>
      <c r="CL120" s="314"/>
      <c r="CM120" s="314"/>
      <c r="CN120" s="314"/>
      <c r="CO120" s="314"/>
      <c r="CP120" s="314"/>
      <c r="CQ120" s="314"/>
      <c r="CR120" s="314"/>
      <c r="CS120" s="314"/>
      <c r="CT120" s="314"/>
      <c r="CU120" s="314"/>
      <c r="CV120" s="314"/>
      <c r="CW120" s="314"/>
      <c r="CX120" s="314"/>
      <c r="CY120" s="314"/>
      <c r="CZ120" s="314"/>
      <c r="DA120" s="314"/>
      <c r="DB120" s="314"/>
      <c r="DC120" s="314"/>
      <c r="DD120" s="314"/>
      <c r="DE120" s="314"/>
      <c r="DF120" s="314"/>
      <c r="DG120" s="314"/>
      <c r="DH120" s="314"/>
      <c r="DI120" s="314"/>
      <c r="DJ120" s="314"/>
      <c r="DK120" s="314"/>
      <c r="DL120" s="314"/>
      <c r="DM120" s="314"/>
      <c r="DN120" s="314"/>
      <c r="DO120" s="314"/>
      <c r="DP120" s="314"/>
      <c r="DQ120" s="314"/>
      <c r="DR120" s="314"/>
      <c r="DS120" s="314"/>
      <c r="DT120" s="314"/>
      <c r="DU120" s="314"/>
      <c r="DV120" s="314"/>
      <c r="DW120" s="314"/>
      <c r="DX120" s="314"/>
      <c r="DY120" s="314"/>
      <c r="DZ120" s="314"/>
      <c r="EA120" s="314"/>
      <c r="EB120" s="314"/>
      <c r="EC120" s="314"/>
      <c r="ED120" s="314"/>
      <c r="EE120" s="314"/>
      <c r="EF120" s="314"/>
      <c r="EG120" s="314"/>
      <c r="EH120" s="314"/>
      <c r="EI120" s="314"/>
      <c r="EJ120" s="314"/>
      <c r="EK120" s="314"/>
      <c r="EL120" s="314"/>
      <c r="EM120" s="314"/>
      <c r="EN120" s="314"/>
      <c r="EO120" s="314"/>
      <c r="EP120" s="314"/>
      <c r="EQ120" s="314"/>
      <c r="ER120" s="314"/>
      <c r="ES120" s="314"/>
      <c r="ET120" s="314"/>
      <c r="EU120" s="314"/>
      <c r="EV120" s="314"/>
      <c r="EW120" s="314"/>
      <c r="EX120" s="314"/>
      <c r="EY120" s="314"/>
      <c r="EZ120" s="314"/>
      <c r="FA120" s="314"/>
      <c r="FB120" s="314"/>
      <c r="FC120" s="314"/>
      <c r="FD120" s="314"/>
      <c r="FE120" s="314"/>
      <c r="FF120" s="314"/>
      <c r="FG120" s="314"/>
      <c r="FH120" s="314"/>
      <c r="FI120" s="314"/>
      <c r="FJ120" s="314"/>
      <c r="FK120" s="314"/>
      <c r="FL120" s="315"/>
    </row>
    <row r="121" spans="1:233" ht="12.45" customHeight="1" x14ac:dyDescent="0.45">
      <c r="A121" s="11"/>
      <c r="B121" s="12"/>
      <c r="C121" s="230"/>
      <c r="D121" s="230"/>
      <c r="E121" s="230"/>
      <c r="F121" s="44"/>
      <c r="G121" s="235"/>
      <c r="H121" s="235"/>
      <c r="I121" s="235"/>
      <c r="J121" s="235"/>
      <c r="K121" s="235"/>
      <c r="L121" s="235"/>
      <c r="M121" s="235"/>
      <c r="N121" s="235"/>
      <c r="O121" s="235"/>
      <c r="P121" s="235"/>
      <c r="Q121" s="235"/>
      <c r="R121" s="235"/>
      <c r="S121" s="235"/>
      <c r="T121" s="235"/>
      <c r="U121" s="235"/>
      <c r="V121" s="235"/>
      <c r="W121" s="235"/>
      <c r="X121" s="235"/>
      <c r="Y121" s="235"/>
      <c r="Z121" s="235"/>
      <c r="AA121" s="235"/>
      <c r="AB121" s="235"/>
      <c r="AC121" s="235"/>
      <c r="AD121" s="235"/>
      <c r="AE121" s="235"/>
      <c r="AF121" s="235"/>
      <c r="AG121" s="235"/>
      <c r="AH121" s="235"/>
      <c r="AI121" s="235"/>
      <c r="AJ121" s="235"/>
      <c r="AK121" s="235"/>
      <c r="AL121" s="235"/>
      <c r="AM121" s="235"/>
      <c r="AN121" s="235"/>
      <c r="AO121" s="235"/>
      <c r="AP121" s="235"/>
      <c r="AQ121" s="67"/>
      <c r="AR121" s="67"/>
      <c r="AS121" s="67"/>
      <c r="AT121" s="67"/>
      <c r="AU121" s="67"/>
      <c r="AV121" s="67"/>
      <c r="AW121" s="67"/>
      <c r="AX121" s="67"/>
      <c r="AY121" s="67"/>
      <c r="AZ121" s="67"/>
      <c r="BA121" s="67"/>
      <c r="BB121" s="67"/>
      <c r="BC121" s="67"/>
      <c r="BD121" s="67"/>
      <c r="BE121" s="67"/>
      <c r="BF121" s="67"/>
      <c r="BG121" s="66"/>
      <c r="BH121" s="66"/>
      <c r="BI121" s="66"/>
      <c r="BJ121" s="66"/>
      <c r="BK121" s="67"/>
      <c r="BL121" s="67"/>
      <c r="BM121" s="67"/>
      <c r="BN121" s="67"/>
      <c r="BO121" s="67"/>
      <c r="BP121" s="67"/>
      <c r="BQ121" s="67"/>
      <c r="BR121" s="67"/>
      <c r="BS121" s="67"/>
      <c r="BT121" s="67"/>
      <c r="BU121" s="67"/>
      <c r="BV121" s="67"/>
      <c r="BW121" s="67"/>
      <c r="BX121" s="67"/>
      <c r="BY121" s="67"/>
      <c r="BZ121" s="67"/>
    </row>
    <row r="122" spans="1:233" ht="12.45" customHeight="1" thickBot="1" x14ac:dyDescent="0.5">
      <c r="B122" s="18"/>
      <c r="C122" s="68"/>
      <c r="D122" s="68"/>
      <c r="E122" s="68"/>
      <c r="F122" s="61"/>
      <c r="G122" s="69"/>
      <c r="H122" s="69"/>
      <c r="I122" s="69"/>
      <c r="J122" s="69"/>
      <c r="K122" s="69"/>
      <c r="L122" s="69"/>
      <c r="M122" s="69"/>
      <c r="N122" s="69"/>
      <c r="O122" s="69"/>
      <c r="P122" s="69"/>
      <c r="Q122" s="69"/>
      <c r="R122" s="69"/>
      <c r="S122" s="69"/>
      <c r="T122" s="69"/>
      <c r="U122" s="69"/>
      <c r="V122" s="69"/>
      <c r="W122" s="69"/>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c r="DD122" s="10"/>
      <c r="DE122" s="10"/>
      <c r="DF122" s="10"/>
      <c r="DG122" s="10"/>
      <c r="DH122" s="10"/>
      <c r="DI122" s="10"/>
      <c r="DJ122" s="10"/>
      <c r="DK122" s="10"/>
      <c r="DL122" s="10"/>
      <c r="DM122" s="10"/>
      <c r="DN122" s="10"/>
      <c r="DO122" s="10"/>
      <c r="DP122" s="10"/>
      <c r="DQ122" s="10"/>
      <c r="DR122" s="10"/>
      <c r="DS122" s="10"/>
      <c r="DT122" s="10"/>
      <c r="DU122" s="10"/>
      <c r="DV122" s="10"/>
      <c r="DW122" s="10"/>
      <c r="DX122" s="10"/>
      <c r="DY122" s="10"/>
      <c r="DZ122" s="10"/>
      <c r="EA122" s="10"/>
      <c r="EB122" s="10"/>
    </row>
    <row r="123" spans="1:233" ht="18" customHeight="1" thickBot="1" x14ac:dyDescent="0.5">
      <c r="A123" s="11"/>
      <c r="B123" s="12"/>
      <c r="C123" s="236" t="s">
        <v>168</v>
      </c>
      <c r="D123" s="237"/>
      <c r="E123" s="237"/>
      <c r="F123" s="237"/>
      <c r="G123" s="237"/>
      <c r="H123" s="237"/>
      <c r="I123" s="237"/>
      <c r="J123" s="237"/>
      <c r="K123" s="237"/>
      <c r="L123" s="237"/>
      <c r="M123" s="237"/>
      <c r="N123" s="237"/>
      <c r="O123" s="237"/>
      <c r="P123" s="237"/>
      <c r="Q123" s="237"/>
      <c r="R123" s="237"/>
      <c r="S123" s="237"/>
      <c r="T123" s="237"/>
      <c r="U123" s="237"/>
      <c r="V123" s="237"/>
      <c r="W123" s="237"/>
      <c r="X123" s="237"/>
      <c r="Y123" s="237"/>
      <c r="Z123" s="237"/>
      <c r="AA123" s="237"/>
      <c r="AB123" s="237"/>
      <c r="AC123" s="237"/>
      <c r="AD123" s="237"/>
      <c r="AE123" s="237"/>
      <c r="AF123" s="237"/>
      <c r="AG123" s="237"/>
      <c r="AH123" s="237"/>
      <c r="AI123" s="237"/>
      <c r="AJ123" s="237"/>
      <c r="AK123" s="237"/>
      <c r="AL123" s="237"/>
      <c r="AM123" s="237"/>
      <c r="AN123" s="237"/>
      <c r="AO123" s="237"/>
      <c r="AP123" s="237"/>
      <c r="AQ123" s="237"/>
      <c r="AR123" s="237"/>
      <c r="AS123" s="237"/>
      <c r="AT123" s="237"/>
      <c r="AU123" s="237"/>
      <c r="AV123" s="237"/>
      <c r="AW123" s="237"/>
      <c r="AX123" s="237"/>
      <c r="AY123" s="237"/>
      <c r="AZ123" s="237"/>
      <c r="BA123" s="237"/>
      <c r="BB123" s="237"/>
      <c r="BC123" s="237"/>
      <c r="BD123" s="237"/>
      <c r="BE123" s="237"/>
      <c r="BF123" s="237"/>
      <c r="BG123" s="237"/>
      <c r="BH123" s="237"/>
      <c r="BI123" s="237"/>
      <c r="BJ123" s="237"/>
      <c r="BK123" s="237"/>
      <c r="BL123" s="237"/>
      <c r="BM123" s="237"/>
      <c r="BN123" s="237"/>
      <c r="BO123" s="237"/>
      <c r="BP123" s="237"/>
      <c r="BQ123" s="237"/>
      <c r="BR123" s="237"/>
      <c r="BS123" s="237"/>
      <c r="BT123" s="237"/>
      <c r="BU123" s="237"/>
      <c r="BV123" s="237"/>
      <c r="BW123" s="237"/>
      <c r="BX123" s="237"/>
      <c r="BY123" s="237"/>
      <c r="BZ123" s="237"/>
      <c r="CA123" s="237"/>
      <c r="CB123" s="237"/>
      <c r="CC123" s="237"/>
      <c r="CD123" s="237"/>
      <c r="CE123" s="237"/>
      <c r="CF123" s="237"/>
      <c r="CG123" s="237"/>
      <c r="CH123" s="237"/>
      <c r="CI123" s="237"/>
      <c r="CJ123" s="237"/>
      <c r="CK123" s="237"/>
      <c r="CL123" s="237"/>
      <c r="CM123" s="237"/>
      <c r="CN123" s="237"/>
      <c r="CO123" s="237"/>
      <c r="CP123" s="237"/>
      <c r="CQ123" s="237"/>
      <c r="CR123" s="237"/>
      <c r="CS123" s="237"/>
      <c r="CT123" s="237"/>
      <c r="CU123" s="237"/>
      <c r="CV123" s="237"/>
      <c r="CW123" s="237"/>
      <c r="CX123" s="237"/>
      <c r="CY123" s="237"/>
      <c r="CZ123" s="237"/>
      <c r="DA123" s="237"/>
      <c r="DB123" s="237"/>
      <c r="DC123" s="237"/>
      <c r="DD123" s="237"/>
      <c r="DE123" s="237"/>
      <c r="DF123" s="237"/>
      <c r="DG123" s="237"/>
      <c r="DH123" s="237"/>
      <c r="DI123" s="237"/>
      <c r="DJ123" s="237"/>
      <c r="DK123" s="237"/>
      <c r="DL123" s="237"/>
      <c r="DM123" s="237"/>
      <c r="DN123" s="237"/>
      <c r="DO123" s="237"/>
      <c r="DP123" s="237"/>
      <c r="DQ123" s="237"/>
      <c r="DR123" s="237"/>
      <c r="DS123" s="237"/>
      <c r="DT123" s="237"/>
      <c r="DU123" s="237"/>
      <c r="DV123" s="237"/>
      <c r="DW123" s="237"/>
      <c r="DX123" s="237"/>
      <c r="DY123" s="237"/>
      <c r="DZ123" s="237"/>
      <c r="EA123" s="237"/>
      <c r="EB123" s="238"/>
      <c r="EC123" s="37"/>
      <c r="HJ123" s="123"/>
      <c r="HK123" s="123"/>
      <c r="HL123" s="123"/>
      <c r="HM123" s="123"/>
      <c r="HN123" s="123"/>
      <c r="HO123" s="111"/>
      <c r="HP123" s="111"/>
      <c r="HQ123" s="111"/>
      <c r="HR123" s="111"/>
      <c r="HS123" s="111"/>
      <c r="HT123" s="111"/>
      <c r="HU123" s="111"/>
      <c r="HV123" s="111"/>
      <c r="HW123" s="111"/>
      <c r="HX123" s="111"/>
    </row>
    <row r="124" spans="1:233" ht="18" customHeight="1" x14ac:dyDescent="0.45">
      <c r="A124" s="11"/>
      <c r="B124" s="12"/>
      <c r="C124" s="160" t="s">
        <v>9</v>
      </c>
      <c r="D124" s="161"/>
      <c r="E124" s="161"/>
      <c r="F124" s="161"/>
      <c r="G124" s="164" t="s">
        <v>177</v>
      </c>
      <c r="H124" s="161"/>
      <c r="I124" s="161"/>
      <c r="J124" s="161"/>
      <c r="K124" s="161"/>
      <c r="L124" s="161"/>
      <c r="M124" s="161"/>
      <c r="N124" s="161"/>
      <c r="O124" s="161"/>
      <c r="P124" s="161"/>
      <c r="Q124" s="165" t="s">
        <v>69</v>
      </c>
      <c r="R124" s="165"/>
      <c r="S124" s="165"/>
      <c r="T124" s="165"/>
      <c r="U124" s="165"/>
      <c r="V124" s="165"/>
      <c r="W124" s="165"/>
      <c r="X124" s="165"/>
      <c r="Y124" s="165"/>
      <c r="Z124" s="165"/>
      <c r="AA124" s="165"/>
      <c r="AB124" s="165"/>
      <c r="AC124" s="165"/>
      <c r="AD124" s="165"/>
      <c r="AE124" s="165"/>
      <c r="AF124" s="165"/>
      <c r="AG124" s="165"/>
      <c r="AH124" s="165"/>
      <c r="AI124" s="165"/>
      <c r="AJ124" s="165"/>
      <c r="AK124" s="165"/>
      <c r="AL124" s="165"/>
      <c r="AM124" s="165"/>
      <c r="AN124" s="165"/>
      <c r="AO124" s="165"/>
      <c r="AP124" s="165"/>
      <c r="AQ124" s="165"/>
      <c r="AR124" s="165"/>
      <c r="AS124" s="165"/>
      <c r="AT124" s="165"/>
      <c r="AU124" s="165"/>
      <c r="AV124" s="161" t="s">
        <v>70</v>
      </c>
      <c r="AW124" s="161"/>
      <c r="AX124" s="161"/>
      <c r="AY124" s="161"/>
      <c r="AZ124" s="161"/>
      <c r="BA124" s="161"/>
      <c r="BB124" s="161"/>
      <c r="BC124" s="161"/>
      <c r="BD124" s="161"/>
      <c r="BE124" s="188"/>
      <c r="BF124" s="164" t="s">
        <v>193</v>
      </c>
      <c r="BG124" s="161"/>
      <c r="BH124" s="161"/>
      <c r="BI124" s="161"/>
      <c r="BJ124" s="161"/>
      <c r="BK124" s="161"/>
      <c r="BL124" s="161"/>
      <c r="BM124" s="161"/>
      <c r="BN124" s="161"/>
      <c r="BO124" s="167"/>
      <c r="BP124" s="160" t="s">
        <v>9</v>
      </c>
      <c r="BQ124" s="161"/>
      <c r="BR124" s="161"/>
      <c r="BS124" s="161"/>
      <c r="BT124" s="164" t="s">
        <v>177</v>
      </c>
      <c r="BU124" s="161"/>
      <c r="BV124" s="161"/>
      <c r="BW124" s="161"/>
      <c r="BX124" s="161"/>
      <c r="BY124" s="161"/>
      <c r="BZ124" s="161"/>
      <c r="CA124" s="161"/>
      <c r="CB124" s="161"/>
      <c r="CC124" s="161"/>
      <c r="CD124" s="317" t="s">
        <v>69</v>
      </c>
      <c r="CE124" s="318"/>
      <c r="CF124" s="318"/>
      <c r="CG124" s="318"/>
      <c r="CH124" s="318"/>
      <c r="CI124" s="318"/>
      <c r="CJ124" s="318"/>
      <c r="CK124" s="318"/>
      <c r="CL124" s="318"/>
      <c r="CM124" s="318"/>
      <c r="CN124" s="318"/>
      <c r="CO124" s="318"/>
      <c r="CP124" s="318"/>
      <c r="CQ124" s="318"/>
      <c r="CR124" s="318"/>
      <c r="CS124" s="318"/>
      <c r="CT124" s="318"/>
      <c r="CU124" s="318"/>
      <c r="CV124" s="318"/>
      <c r="CW124" s="318"/>
      <c r="CX124" s="318"/>
      <c r="CY124" s="318"/>
      <c r="CZ124" s="318"/>
      <c r="DA124" s="318"/>
      <c r="DB124" s="318"/>
      <c r="DC124" s="318"/>
      <c r="DD124" s="318"/>
      <c r="DE124" s="318"/>
      <c r="DF124" s="318"/>
      <c r="DG124" s="318"/>
      <c r="DH124" s="319"/>
      <c r="DI124" s="161" t="s">
        <v>70</v>
      </c>
      <c r="DJ124" s="161"/>
      <c r="DK124" s="161"/>
      <c r="DL124" s="161"/>
      <c r="DM124" s="161"/>
      <c r="DN124" s="161"/>
      <c r="DO124" s="161"/>
      <c r="DP124" s="161"/>
      <c r="DQ124" s="161"/>
      <c r="DR124" s="188"/>
      <c r="DS124" s="164" t="s">
        <v>193</v>
      </c>
      <c r="DT124" s="161"/>
      <c r="DU124" s="161"/>
      <c r="DV124" s="161"/>
      <c r="DW124" s="161"/>
      <c r="DX124" s="161"/>
      <c r="DY124" s="161"/>
      <c r="DZ124" s="161"/>
      <c r="EA124" s="161"/>
      <c r="EB124" s="167"/>
      <c r="EC124" s="37"/>
      <c r="GU124" s="110"/>
      <c r="GV124" s="110"/>
      <c r="GW124" s="110"/>
      <c r="GX124" s="110"/>
      <c r="GY124" s="110"/>
      <c r="GZ124" s="110"/>
      <c r="HA124" s="110"/>
      <c r="HB124" s="110"/>
      <c r="HC124" s="110"/>
      <c r="HD124" s="110"/>
      <c r="HI124" s="124"/>
      <c r="HJ124" s="125">
        <v>1</v>
      </c>
      <c r="HK124" s="125">
        <v>2</v>
      </c>
      <c r="HL124" s="125">
        <v>3</v>
      </c>
      <c r="HM124" s="125">
        <v>4</v>
      </c>
      <c r="HN124" s="125">
        <v>5</v>
      </c>
      <c r="HO124" s="125">
        <v>6</v>
      </c>
      <c r="HP124" s="125">
        <v>7</v>
      </c>
      <c r="HQ124" s="125">
        <v>8</v>
      </c>
      <c r="HR124" s="125">
        <v>9</v>
      </c>
      <c r="HS124" s="125">
        <v>10</v>
      </c>
      <c r="HT124" s="125">
        <v>11</v>
      </c>
      <c r="HU124" s="125">
        <v>12</v>
      </c>
      <c r="HV124" s="125">
        <v>13</v>
      </c>
      <c r="HW124" s="125">
        <v>14</v>
      </c>
      <c r="HX124" s="125">
        <v>15</v>
      </c>
      <c r="HY124" s="114"/>
    </row>
    <row r="125" spans="1:233" ht="18" customHeight="1" x14ac:dyDescent="0.45">
      <c r="A125" s="11"/>
      <c r="B125" s="12"/>
      <c r="C125" s="162"/>
      <c r="D125" s="163"/>
      <c r="E125" s="163"/>
      <c r="F125" s="163"/>
      <c r="G125" s="163"/>
      <c r="H125" s="163"/>
      <c r="I125" s="163"/>
      <c r="J125" s="163"/>
      <c r="K125" s="163"/>
      <c r="L125" s="163"/>
      <c r="M125" s="163"/>
      <c r="N125" s="163"/>
      <c r="O125" s="163"/>
      <c r="P125" s="163"/>
      <c r="Q125" s="166"/>
      <c r="R125" s="166"/>
      <c r="S125" s="166"/>
      <c r="T125" s="166"/>
      <c r="U125" s="166"/>
      <c r="V125" s="166"/>
      <c r="W125" s="166"/>
      <c r="X125" s="166"/>
      <c r="Y125" s="166"/>
      <c r="Z125" s="166"/>
      <c r="AA125" s="166"/>
      <c r="AB125" s="166"/>
      <c r="AC125" s="166"/>
      <c r="AD125" s="166"/>
      <c r="AE125" s="166"/>
      <c r="AF125" s="166"/>
      <c r="AG125" s="166"/>
      <c r="AH125" s="166"/>
      <c r="AI125" s="166"/>
      <c r="AJ125" s="166"/>
      <c r="AK125" s="166"/>
      <c r="AL125" s="166"/>
      <c r="AM125" s="166"/>
      <c r="AN125" s="166"/>
      <c r="AO125" s="166"/>
      <c r="AP125" s="166"/>
      <c r="AQ125" s="166"/>
      <c r="AR125" s="166"/>
      <c r="AS125" s="166"/>
      <c r="AT125" s="166"/>
      <c r="AU125" s="166"/>
      <c r="AV125" s="163"/>
      <c r="AW125" s="163"/>
      <c r="AX125" s="163"/>
      <c r="AY125" s="163"/>
      <c r="AZ125" s="163"/>
      <c r="BA125" s="163"/>
      <c r="BB125" s="163"/>
      <c r="BC125" s="163"/>
      <c r="BD125" s="163"/>
      <c r="BE125" s="189"/>
      <c r="BF125" s="163"/>
      <c r="BG125" s="163"/>
      <c r="BH125" s="163"/>
      <c r="BI125" s="163"/>
      <c r="BJ125" s="163"/>
      <c r="BK125" s="163"/>
      <c r="BL125" s="163"/>
      <c r="BM125" s="163"/>
      <c r="BN125" s="163"/>
      <c r="BO125" s="168"/>
      <c r="BP125" s="162"/>
      <c r="BQ125" s="163"/>
      <c r="BR125" s="163"/>
      <c r="BS125" s="163"/>
      <c r="BT125" s="163"/>
      <c r="BU125" s="163"/>
      <c r="BV125" s="163"/>
      <c r="BW125" s="163"/>
      <c r="BX125" s="163"/>
      <c r="BY125" s="163"/>
      <c r="BZ125" s="163"/>
      <c r="CA125" s="163"/>
      <c r="CB125" s="163"/>
      <c r="CC125" s="163"/>
      <c r="CD125" s="320"/>
      <c r="CE125" s="321"/>
      <c r="CF125" s="321"/>
      <c r="CG125" s="321"/>
      <c r="CH125" s="321"/>
      <c r="CI125" s="321"/>
      <c r="CJ125" s="321"/>
      <c r="CK125" s="321"/>
      <c r="CL125" s="321"/>
      <c r="CM125" s="321"/>
      <c r="CN125" s="321"/>
      <c r="CO125" s="321"/>
      <c r="CP125" s="321"/>
      <c r="CQ125" s="321"/>
      <c r="CR125" s="321"/>
      <c r="CS125" s="321"/>
      <c r="CT125" s="321"/>
      <c r="CU125" s="321"/>
      <c r="CV125" s="321"/>
      <c r="CW125" s="321"/>
      <c r="CX125" s="321"/>
      <c r="CY125" s="321"/>
      <c r="CZ125" s="321"/>
      <c r="DA125" s="321"/>
      <c r="DB125" s="321"/>
      <c r="DC125" s="321"/>
      <c r="DD125" s="321"/>
      <c r="DE125" s="321"/>
      <c r="DF125" s="321"/>
      <c r="DG125" s="321"/>
      <c r="DH125" s="322"/>
      <c r="DI125" s="163"/>
      <c r="DJ125" s="163"/>
      <c r="DK125" s="163"/>
      <c r="DL125" s="163"/>
      <c r="DM125" s="163"/>
      <c r="DN125" s="163"/>
      <c r="DO125" s="163"/>
      <c r="DP125" s="163"/>
      <c r="DQ125" s="163"/>
      <c r="DR125" s="189"/>
      <c r="DS125" s="163"/>
      <c r="DT125" s="163"/>
      <c r="DU125" s="163"/>
      <c r="DV125" s="163"/>
      <c r="DW125" s="163"/>
      <c r="DX125" s="163"/>
      <c r="DY125" s="163"/>
      <c r="DZ125" s="163"/>
      <c r="EA125" s="163"/>
      <c r="EB125" s="168"/>
      <c r="EC125" s="37"/>
      <c r="GU125" s="110"/>
      <c r="GV125" s="110"/>
      <c r="GW125" s="110"/>
      <c r="GX125" s="110"/>
      <c r="GY125" s="110"/>
      <c r="GZ125" s="110"/>
      <c r="HA125" s="110"/>
      <c r="HB125" s="110"/>
      <c r="HC125" s="110"/>
      <c r="HD125" s="110"/>
      <c r="HI125" s="124"/>
      <c r="HJ125" s="125"/>
      <c r="HK125" s="125"/>
      <c r="HL125" s="125"/>
      <c r="HM125" s="125"/>
      <c r="HN125" s="125"/>
      <c r="HO125" s="125"/>
      <c r="HP125" s="125"/>
      <c r="HQ125" s="125"/>
      <c r="HR125" s="125"/>
      <c r="HS125" s="125"/>
      <c r="HT125" s="125"/>
      <c r="HU125" s="125"/>
      <c r="HV125" s="125"/>
      <c r="HW125" s="125"/>
      <c r="HX125" s="125"/>
      <c r="HY125" s="114"/>
    </row>
    <row r="126" spans="1:233" ht="18" customHeight="1" x14ac:dyDescent="0.45">
      <c r="A126" s="11"/>
      <c r="B126" s="12"/>
      <c r="C126" s="247" t="s">
        <v>71</v>
      </c>
      <c r="D126" s="248"/>
      <c r="E126" s="248"/>
      <c r="F126" s="248"/>
      <c r="G126" s="159"/>
      <c r="H126" s="159"/>
      <c r="I126" s="159"/>
      <c r="J126" s="159"/>
      <c r="K126" s="159"/>
      <c r="L126" s="159"/>
      <c r="M126" s="159"/>
      <c r="N126" s="159"/>
      <c r="O126" s="159"/>
      <c r="P126" s="159"/>
      <c r="Q126" s="163" t="s">
        <v>72</v>
      </c>
      <c r="R126" s="163"/>
      <c r="S126" s="163"/>
      <c r="T126" s="163"/>
      <c r="U126" s="163"/>
      <c r="V126" s="163"/>
      <c r="W126" s="163"/>
      <c r="X126" s="163"/>
      <c r="Y126" s="163"/>
      <c r="Z126" s="163"/>
      <c r="AA126" s="163"/>
      <c r="AB126" s="163"/>
      <c r="AC126" s="163"/>
      <c r="AD126" s="163"/>
      <c r="AE126" s="163"/>
      <c r="AF126" s="163"/>
      <c r="AG126" s="163"/>
      <c r="AH126" s="163"/>
      <c r="AI126" s="163"/>
      <c r="AJ126" s="163"/>
      <c r="AK126" s="163"/>
      <c r="AL126" s="163"/>
      <c r="AM126" s="163"/>
      <c r="AN126" s="163"/>
      <c r="AO126" s="163"/>
      <c r="AP126" s="163"/>
      <c r="AQ126" s="163"/>
      <c r="AR126" s="163"/>
      <c r="AS126" s="163"/>
      <c r="AT126" s="163"/>
      <c r="AU126" s="163"/>
      <c r="AV126" s="157"/>
      <c r="AW126" s="157"/>
      <c r="AX126" s="157"/>
      <c r="AY126" s="157"/>
      <c r="AZ126" s="157"/>
      <c r="BA126" s="157"/>
      <c r="BB126" s="157"/>
      <c r="BC126" s="157"/>
      <c r="BD126" s="157"/>
      <c r="BE126" s="158"/>
      <c r="BF126" s="257"/>
      <c r="BG126" s="257"/>
      <c r="BH126" s="257"/>
      <c r="BI126" s="257"/>
      <c r="BJ126" s="257"/>
      <c r="BK126" s="257"/>
      <c r="BL126" s="257"/>
      <c r="BM126" s="257"/>
      <c r="BN126" s="257"/>
      <c r="BO126" s="258"/>
      <c r="BP126" s="247" t="s">
        <v>101</v>
      </c>
      <c r="BQ126" s="248"/>
      <c r="BR126" s="248"/>
      <c r="BS126" s="248"/>
      <c r="BT126" s="159"/>
      <c r="BU126" s="159"/>
      <c r="BV126" s="159"/>
      <c r="BW126" s="159"/>
      <c r="BX126" s="159"/>
      <c r="BY126" s="159"/>
      <c r="BZ126" s="159"/>
      <c r="CA126" s="159"/>
      <c r="CB126" s="159"/>
      <c r="CC126" s="159"/>
      <c r="CD126" s="189" t="s">
        <v>102</v>
      </c>
      <c r="CE126" s="244"/>
      <c r="CF126" s="244"/>
      <c r="CG126" s="244"/>
      <c r="CH126" s="244"/>
      <c r="CI126" s="244"/>
      <c r="CJ126" s="244"/>
      <c r="CK126" s="244"/>
      <c r="CL126" s="244"/>
      <c r="CM126" s="244"/>
      <c r="CN126" s="244"/>
      <c r="CO126" s="244"/>
      <c r="CP126" s="244"/>
      <c r="CQ126" s="244"/>
      <c r="CR126" s="244"/>
      <c r="CS126" s="244"/>
      <c r="CT126" s="244"/>
      <c r="CU126" s="244"/>
      <c r="CV126" s="244"/>
      <c r="CW126" s="244"/>
      <c r="CX126" s="244"/>
      <c r="CY126" s="244"/>
      <c r="CZ126" s="244"/>
      <c r="DA126" s="244"/>
      <c r="DB126" s="244"/>
      <c r="DC126" s="244"/>
      <c r="DD126" s="244"/>
      <c r="DE126" s="244"/>
      <c r="DF126" s="244"/>
      <c r="DG126" s="244"/>
      <c r="DH126" s="245"/>
      <c r="DI126" s="157"/>
      <c r="DJ126" s="157"/>
      <c r="DK126" s="157"/>
      <c r="DL126" s="157"/>
      <c r="DM126" s="157"/>
      <c r="DN126" s="157"/>
      <c r="DO126" s="157"/>
      <c r="DP126" s="157"/>
      <c r="DQ126" s="157"/>
      <c r="DR126" s="158"/>
      <c r="DS126" s="257"/>
      <c r="DT126" s="257"/>
      <c r="DU126" s="257"/>
      <c r="DV126" s="257"/>
      <c r="DW126" s="257"/>
      <c r="DX126" s="257"/>
      <c r="DY126" s="257"/>
      <c r="DZ126" s="257"/>
      <c r="EA126" s="257"/>
      <c r="EB126" s="258"/>
      <c r="EC126" s="37"/>
      <c r="GU126" s="115">
        <v>1</v>
      </c>
      <c r="GV126" s="115" t="str">
        <f t="shared" ref="GV126:GV140" si="4">IF(IF(COUNTIF(BF126,"◎")=1,AV126,"")=0,"",IF(COUNTIF(BF126,"◎")=1,AV126,""))</f>
        <v/>
      </c>
      <c r="GW126" s="115">
        <v>16</v>
      </c>
      <c r="GX126" s="115" t="str">
        <f t="shared" ref="GX126:GX139" si="5">IF(IF(COUNTIF(DS126,"◎")=1,DI126,"")=0,"",IF(COUNTIF(DS126,"◎")=1,DI126,""))</f>
        <v/>
      </c>
      <c r="GY126" s="110"/>
      <c r="GZ126" s="110"/>
      <c r="HA126" s="110"/>
      <c r="HB126" s="110"/>
      <c r="HC126" s="110"/>
      <c r="HD126" s="110"/>
      <c r="HF126" s="120" t="str">
        <f t="shared" ref="HF126:HF140" si="6">IFERROR(INDEX(BF126:BF126,MATCH("●",G126:G126,0)),"")</f>
        <v/>
      </c>
      <c r="HG126" s="120" t="str">
        <f>IFERROR(INDEX(DI126:DI126,MATCH("●",BT126:BT126,0)),"")</f>
        <v/>
      </c>
      <c r="HI126" s="124"/>
      <c r="HJ126" s="125" t="str">
        <f>IF(G126="●","1","")</f>
        <v/>
      </c>
      <c r="HK126" s="125" t="str">
        <f>IF(G127="●","1","")</f>
        <v/>
      </c>
      <c r="HL126" s="125" t="str">
        <f>IF(G128="●","1","")</f>
        <v/>
      </c>
      <c r="HM126" s="125" t="str">
        <f>IF(G129="●","1","")</f>
        <v/>
      </c>
      <c r="HN126" s="125" t="str">
        <f>IF(G130="●","1","")</f>
        <v/>
      </c>
      <c r="HO126" s="125" t="str">
        <f>IF(G131="●","1","")</f>
        <v/>
      </c>
      <c r="HP126" s="125" t="str">
        <f>IF(G132="●","1","")</f>
        <v/>
      </c>
      <c r="HQ126" s="125" t="str">
        <f>IF(G133="●","1","")</f>
        <v/>
      </c>
      <c r="HR126" s="125" t="str">
        <f>IF(G134="●","1","")</f>
        <v/>
      </c>
      <c r="HS126" s="125" t="str">
        <f>IF(G135="●","1","")</f>
        <v/>
      </c>
      <c r="HT126" s="125" t="str">
        <f>IF(G136="●","1","")</f>
        <v/>
      </c>
      <c r="HU126" s="125" t="str">
        <f>IF(G137="●","1","")</f>
        <v/>
      </c>
      <c r="HV126" s="125" t="str">
        <f>IF(G138="●","1","")</f>
        <v/>
      </c>
      <c r="HW126" s="125" t="str">
        <f>IF(G139="●","1","")</f>
        <v/>
      </c>
      <c r="HX126" s="125" t="str">
        <f>IF(G140="●","1","")</f>
        <v/>
      </c>
      <c r="HY126" s="114"/>
    </row>
    <row r="127" spans="1:233" ht="18" customHeight="1" x14ac:dyDescent="0.45">
      <c r="A127" s="11"/>
      <c r="B127" s="12"/>
      <c r="C127" s="247" t="s">
        <v>73</v>
      </c>
      <c r="D127" s="248"/>
      <c r="E127" s="248"/>
      <c r="F127" s="248"/>
      <c r="G127" s="159"/>
      <c r="H127" s="159"/>
      <c r="I127" s="159"/>
      <c r="J127" s="159"/>
      <c r="K127" s="159"/>
      <c r="L127" s="159"/>
      <c r="M127" s="159"/>
      <c r="N127" s="159"/>
      <c r="O127" s="159"/>
      <c r="P127" s="159"/>
      <c r="Q127" s="163" t="s">
        <v>74</v>
      </c>
      <c r="R127" s="163"/>
      <c r="S127" s="163"/>
      <c r="T127" s="163"/>
      <c r="U127" s="163"/>
      <c r="V127" s="163"/>
      <c r="W127" s="163"/>
      <c r="X127" s="163"/>
      <c r="Y127" s="163"/>
      <c r="Z127" s="163"/>
      <c r="AA127" s="163"/>
      <c r="AB127" s="163"/>
      <c r="AC127" s="163"/>
      <c r="AD127" s="163"/>
      <c r="AE127" s="163"/>
      <c r="AF127" s="163"/>
      <c r="AG127" s="163"/>
      <c r="AH127" s="163"/>
      <c r="AI127" s="163"/>
      <c r="AJ127" s="163"/>
      <c r="AK127" s="163"/>
      <c r="AL127" s="163"/>
      <c r="AM127" s="163"/>
      <c r="AN127" s="163"/>
      <c r="AO127" s="163"/>
      <c r="AP127" s="163"/>
      <c r="AQ127" s="163"/>
      <c r="AR127" s="163"/>
      <c r="AS127" s="163"/>
      <c r="AT127" s="163"/>
      <c r="AU127" s="163"/>
      <c r="AV127" s="157"/>
      <c r="AW127" s="157"/>
      <c r="AX127" s="157"/>
      <c r="AY127" s="157"/>
      <c r="AZ127" s="157"/>
      <c r="BA127" s="157"/>
      <c r="BB127" s="157"/>
      <c r="BC127" s="157"/>
      <c r="BD127" s="157"/>
      <c r="BE127" s="158"/>
      <c r="BF127" s="257"/>
      <c r="BG127" s="257"/>
      <c r="BH127" s="257"/>
      <c r="BI127" s="257"/>
      <c r="BJ127" s="257"/>
      <c r="BK127" s="257"/>
      <c r="BL127" s="257"/>
      <c r="BM127" s="257"/>
      <c r="BN127" s="257"/>
      <c r="BO127" s="258"/>
      <c r="BP127" s="247" t="s">
        <v>103</v>
      </c>
      <c r="BQ127" s="248"/>
      <c r="BR127" s="248"/>
      <c r="BS127" s="248"/>
      <c r="BT127" s="159"/>
      <c r="BU127" s="159"/>
      <c r="BV127" s="159"/>
      <c r="BW127" s="159"/>
      <c r="BX127" s="159"/>
      <c r="BY127" s="159"/>
      <c r="BZ127" s="159"/>
      <c r="CA127" s="159"/>
      <c r="CB127" s="159"/>
      <c r="CC127" s="159"/>
      <c r="CD127" s="189" t="s">
        <v>104</v>
      </c>
      <c r="CE127" s="244"/>
      <c r="CF127" s="244"/>
      <c r="CG127" s="244"/>
      <c r="CH127" s="244"/>
      <c r="CI127" s="244"/>
      <c r="CJ127" s="244"/>
      <c r="CK127" s="244"/>
      <c r="CL127" s="244"/>
      <c r="CM127" s="244"/>
      <c r="CN127" s="244"/>
      <c r="CO127" s="244"/>
      <c r="CP127" s="244"/>
      <c r="CQ127" s="244"/>
      <c r="CR127" s="244"/>
      <c r="CS127" s="244"/>
      <c r="CT127" s="244"/>
      <c r="CU127" s="244"/>
      <c r="CV127" s="244"/>
      <c r="CW127" s="244"/>
      <c r="CX127" s="244"/>
      <c r="CY127" s="244"/>
      <c r="CZ127" s="244"/>
      <c r="DA127" s="244"/>
      <c r="DB127" s="244"/>
      <c r="DC127" s="244"/>
      <c r="DD127" s="244"/>
      <c r="DE127" s="244"/>
      <c r="DF127" s="244"/>
      <c r="DG127" s="244"/>
      <c r="DH127" s="245"/>
      <c r="DI127" s="157"/>
      <c r="DJ127" s="157"/>
      <c r="DK127" s="157"/>
      <c r="DL127" s="157"/>
      <c r="DM127" s="157"/>
      <c r="DN127" s="157"/>
      <c r="DO127" s="157"/>
      <c r="DP127" s="157"/>
      <c r="DQ127" s="157"/>
      <c r="DR127" s="158"/>
      <c r="DS127" s="257"/>
      <c r="DT127" s="257"/>
      <c r="DU127" s="257"/>
      <c r="DV127" s="257"/>
      <c r="DW127" s="257"/>
      <c r="DX127" s="257"/>
      <c r="DY127" s="257"/>
      <c r="DZ127" s="257"/>
      <c r="EA127" s="257"/>
      <c r="EB127" s="258"/>
      <c r="EC127" s="37"/>
      <c r="GU127" s="115">
        <v>2</v>
      </c>
      <c r="GV127" s="115" t="str">
        <f t="shared" si="4"/>
        <v/>
      </c>
      <c r="GW127" s="115">
        <v>17</v>
      </c>
      <c r="GX127" s="115" t="str">
        <f t="shared" si="5"/>
        <v/>
      </c>
      <c r="GY127" s="110"/>
      <c r="GZ127" s="110"/>
      <c r="HA127" s="110"/>
      <c r="HB127" s="110"/>
      <c r="HC127" s="110"/>
      <c r="HD127" s="110"/>
      <c r="HF127" s="120" t="str">
        <f t="shared" si="6"/>
        <v/>
      </c>
      <c r="HG127" s="120" t="str">
        <f t="shared" ref="HG127:HG138" si="7">IFERROR(INDEX(DI127:DI127,MATCH("●",BT127:BT127,0)),"")</f>
        <v/>
      </c>
      <c r="HI127" s="124"/>
      <c r="HJ127" s="125" t="str">
        <f>IF(G126="●","2","")</f>
        <v/>
      </c>
      <c r="HK127" s="125" t="str">
        <f>IF(G127="●","2","")</f>
        <v/>
      </c>
      <c r="HL127" s="125" t="str">
        <f>IF(G128="●","2","")</f>
        <v/>
      </c>
      <c r="HM127" s="125" t="str">
        <f>IF(G129="●","2","")</f>
        <v/>
      </c>
      <c r="HN127" s="125" t="str">
        <f>IF(G130="●","2","")</f>
        <v/>
      </c>
      <c r="HO127" s="125" t="str">
        <f>IF(G131="●","2","")</f>
        <v/>
      </c>
      <c r="HP127" s="125" t="str">
        <f>IF(G132="●","2","")</f>
        <v/>
      </c>
      <c r="HQ127" s="125" t="str">
        <f>IF(G133="●","2","")</f>
        <v/>
      </c>
      <c r="HR127" s="125" t="str">
        <f>IF(G134="●","2","")</f>
        <v/>
      </c>
      <c r="HS127" s="125" t="str">
        <f>IF(G135="●","2","")</f>
        <v/>
      </c>
      <c r="HT127" s="125" t="str">
        <f>IF(G136="●","2","")</f>
        <v/>
      </c>
      <c r="HU127" s="125" t="str">
        <f>IF(G137="●","2","")</f>
        <v/>
      </c>
      <c r="HV127" s="125" t="str">
        <f>IF(G138="●","2","")</f>
        <v/>
      </c>
      <c r="HW127" s="125" t="str">
        <f>IF(G139="●","2","")</f>
        <v/>
      </c>
      <c r="HX127" s="125" t="str">
        <f>IF(G140="●","2","")</f>
        <v/>
      </c>
      <c r="HY127" s="114"/>
    </row>
    <row r="128" spans="1:233" ht="18" customHeight="1" x14ac:dyDescent="0.45">
      <c r="A128" s="11"/>
      <c r="B128" s="12"/>
      <c r="C128" s="247" t="s">
        <v>75</v>
      </c>
      <c r="D128" s="248"/>
      <c r="E128" s="248"/>
      <c r="F128" s="248"/>
      <c r="G128" s="159"/>
      <c r="H128" s="159"/>
      <c r="I128" s="159"/>
      <c r="J128" s="159"/>
      <c r="K128" s="159"/>
      <c r="L128" s="159"/>
      <c r="M128" s="159"/>
      <c r="N128" s="159"/>
      <c r="O128" s="159"/>
      <c r="P128" s="159"/>
      <c r="Q128" s="163" t="s">
        <v>76</v>
      </c>
      <c r="R128" s="163"/>
      <c r="S128" s="163"/>
      <c r="T128" s="163"/>
      <c r="U128" s="163"/>
      <c r="V128" s="163"/>
      <c r="W128" s="163"/>
      <c r="X128" s="163"/>
      <c r="Y128" s="163"/>
      <c r="Z128" s="163"/>
      <c r="AA128" s="163"/>
      <c r="AB128" s="163"/>
      <c r="AC128" s="163"/>
      <c r="AD128" s="163"/>
      <c r="AE128" s="163"/>
      <c r="AF128" s="163"/>
      <c r="AG128" s="163"/>
      <c r="AH128" s="163"/>
      <c r="AI128" s="163"/>
      <c r="AJ128" s="163"/>
      <c r="AK128" s="163"/>
      <c r="AL128" s="163"/>
      <c r="AM128" s="163"/>
      <c r="AN128" s="163"/>
      <c r="AO128" s="163"/>
      <c r="AP128" s="163"/>
      <c r="AQ128" s="163"/>
      <c r="AR128" s="163"/>
      <c r="AS128" s="163"/>
      <c r="AT128" s="163"/>
      <c r="AU128" s="163"/>
      <c r="AV128" s="157"/>
      <c r="AW128" s="157"/>
      <c r="AX128" s="157"/>
      <c r="AY128" s="157"/>
      <c r="AZ128" s="157"/>
      <c r="BA128" s="157"/>
      <c r="BB128" s="157"/>
      <c r="BC128" s="157"/>
      <c r="BD128" s="157"/>
      <c r="BE128" s="158"/>
      <c r="BF128" s="257"/>
      <c r="BG128" s="257"/>
      <c r="BH128" s="257"/>
      <c r="BI128" s="257"/>
      <c r="BJ128" s="257"/>
      <c r="BK128" s="257"/>
      <c r="BL128" s="257"/>
      <c r="BM128" s="257"/>
      <c r="BN128" s="257"/>
      <c r="BO128" s="258"/>
      <c r="BP128" s="247" t="s">
        <v>105</v>
      </c>
      <c r="BQ128" s="248"/>
      <c r="BR128" s="248"/>
      <c r="BS128" s="248"/>
      <c r="BT128" s="159"/>
      <c r="BU128" s="159"/>
      <c r="BV128" s="159"/>
      <c r="BW128" s="159"/>
      <c r="BX128" s="159"/>
      <c r="BY128" s="159"/>
      <c r="BZ128" s="159"/>
      <c r="CA128" s="159"/>
      <c r="CB128" s="159"/>
      <c r="CC128" s="159"/>
      <c r="CD128" s="189" t="s">
        <v>106</v>
      </c>
      <c r="CE128" s="244"/>
      <c r="CF128" s="244"/>
      <c r="CG128" s="244"/>
      <c r="CH128" s="244"/>
      <c r="CI128" s="244"/>
      <c r="CJ128" s="244"/>
      <c r="CK128" s="244"/>
      <c r="CL128" s="244"/>
      <c r="CM128" s="244"/>
      <c r="CN128" s="244"/>
      <c r="CO128" s="244"/>
      <c r="CP128" s="244"/>
      <c r="CQ128" s="244"/>
      <c r="CR128" s="244"/>
      <c r="CS128" s="244"/>
      <c r="CT128" s="244"/>
      <c r="CU128" s="244"/>
      <c r="CV128" s="244"/>
      <c r="CW128" s="244"/>
      <c r="CX128" s="244"/>
      <c r="CY128" s="244"/>
      <c r="CZ128" s="244"/>
      <c r="DA128" s="244"/>
      <c r="DB128" s="244"/>
      <c r="DC128" s="244"/>
      <c r="DD128" s="244"/>
      <c r="DE128" s="244"/>
      <c r="DF128" s="244"/>
      <c r="DG128" s="244"/>
      <c r="DH128" s="245"/>
      <c r="DI128" s="157"/>
      <c r="DJ128" s="157"/>
      <c r="DK128" s="157"/>
      <c r="DL128" s="157"/>
      <c r="DM128" s="157"/>
      <c r="DN128" s="157"/>
      <c r="DO128" s="157"/>
      <c r="DP128" s="157"/>
      <c r="DQ128" s="157"/>
      <c r="DR128" s="158"/>
      <c r="DS128" s="257"/>
      <c r="DT128" s="257"/>
      <c r="DU128" s="257"/>
      <c r="DV128" s="257"/>
      <c r="DW128" s="257"/>
      <c r="DX128" s="257"/>
      <c r="DY128" s="257"/>
      <c r="DZ128" s="257"/>
      <c r="EA128" s="257"/>
      <c r="EB128" s="258"/>
      <c r="EC128" s="37"/>
      <c r="GU128" s="115">
        <v>3</v>
      </c>
      <c r="GV128" s="115" t="str">
        <f t="shared" si="4"/>
        <v/>
      </c>
      <c r="GW128" s="115">
        <v>18</v>
      </c>
      <c r="GX128" s="115" t="str">
        <f t="shared" si="5"/>
        <v/>
      </c>
      <c r="GY128" s="110"/>
      <c r="GZ128" s="110"/>
      <c r="HA128" s="110"/>
      <c r="HB128" s="110"/>
      <c r="HC128" s="110"/>
      <c r="HD128" s="110"/>
      <c r="HF128" s="120" t="str">
        <f t="shared" si="6"/>
        <v/>
      </c>
      <c r="HG128" s="120" t="str">
        <f t="shared" si="7"/>
        <v/>
      </c>
      <c r="HI128" s="124"/>
      <c r="HJ128" s="126"/>
      <c r="HK128" s="126"/>
      <c r="HL128" s="126"/>
      <c r="HM128" s="126"/>
      <c r="HN128" s="126"/>
      <c r="HO128" s="126"/>
      <c r="HP128" s="126"/>
      <c r="HQ128" s="126"/>
      <c r="HR128" s="126"/>
      <c r="HS128" s="126"/>
      <c r="HT128" s="126"/>
      <c r="HU128" s="126"/>
      <c r="HV128" s="126"/>
      <c r="HW128" s="126"/>
      <c r="HX128" s="126"/>
      <c r="HY128" s="114"/>
    </row>
    <row r="129" spans="1:233" ht="18" customHeight="1" x14ac:dyDescent="0.45">
      <c r="A129" s="11"/>
      <c r="B129" s="12"/>
      <c r="C129" s="247" t="s">
        <v>77</v>
      </c>
      <c r="D129" s="248"/>
      <c r="E129" s="248"/>
      <c r="F129" s="248"/>
      <c r="G129" s="159"/>
      <c r="H129" s="159"/>
      <c r="I129" s="159"/>
      <c r="J129" s="159"/>
      <c r="K129" s="159"/>
      <c r="L129" s="159"/>
      <c r="M129" s="159"/>
      <c r="N129" s="159"/>
      <c r="O129" s="159"/>
      <c r="P129" s="159"/>
      <c r="Q129" s="163" t="s">
        <v>78</v>
      </c>
      <c r="R129" s="163"/>
      <c r="S129" s="163"/>
      <c r="T129" s="163"/>
      <c r="U129" s="163"/>
      <c r="V129" s="163"/>
      <c r="W129" s="163"/>
      <c r="X129" s="163"/>
      <c r="Y129" s="163"/>
      <c r="Z129" s="163"/>
      <c r="AA129" s="163"/>
      <c r="AB129" s="163"/>
      <c r="AC129" s="163"/>
      <c r="AD129" s="163"/>
      <c r="AE129" s="163"/>
      <c r="AF129" s="163"/>
      <c r="AG129" s="163"/>
      <c r="AH129" s="163"/>
      <c r="AI129" s="163"/>
      <c r="AJ129" s="163"/>
      <c r="AK129" s="163"/>
      <c r="AL129" s="163"/>
      <c r="AM129" s="163"/>
      <c r="AN129" s="163"/>
      <c r="AO129" s="163"/>
      <c r="AP129" s="163"/>
      <c r="AQ129" s="163"/>
      <c r="AR129" s="163"/>
      <c r="AS129" s="163"/>
      <c r="AT129" s="163"/>
      <c r="AU129" s="163"/>
      <c r="AV129" s="157"/>
      <c r="AW129" s="157"/>
      <c r="AX129" s="157"/>
      <c r="AY129" s="157"/>
      <c r="AZ129" s="157"/>
      <c r="BA129" s="157"/>
      <c r="BB129" s="157"/>
      <c r="BC129" s="157"/>
      <c r="BD129" s="157"/>
      <c r="BE129" s="158"/>
      <c r="BF129" s="257"/>
      <c r="BG129" s="257"/>
      <c r="BH129" s="257"/>
      <c r="BI129" s="257"/>
      <c r="BJ129" s="257"/>
      <c r="BK129" s="257"/>
      <c r="BL129" s="257"/>
      <c r="BM129" s="257"/>
      <c r="BN129" s="257"/>
      <c r="BO129" s="258"/>
      <c r="BP129" s="247" t="s">
        <v>107</v>
      </c>
      <c r="BQ129" s="248"/>
      <c r="BR129" s="248"/>
      <c r="BS129" s="248"/>
      <c r="BT129" s="159"/>
      <c r="BU129" s="159"/>
      <c r="BV129" s="159"/>
      <c r="BW129" s="159"/>
      <c r="BX129" s="159"/>
      <c r="BY129" s="159"/>
      <c r="BZ129" s="159"/>
      <c r="CA129" s="159"/>
      <c r="CB129" s="159"/>
      <c r="CC129" s="159"/>
      <c r="CD129" s="189" t="s">
        <v>108</v>
      </c>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5"/>
      <c r="DI129" s="157"/>
      <c r="DJ129" s="157"/>
      <c r="DK129" s="157"/>
      <c r="DL129" s="157"/>
      <c r="DM129" s="157"/>
      <c r="DN129" s="157"/>
      <c r="DO129" s="157"/>
      <c r="DP129" s="157"/>
      <c r="DQ129" s="157"/>
      <c r="DR129" s="158"/>
      <c r="DS129" s="257"/>
      <c r="DT129" s="257"/>
      <c r="DU129" s="257"/>
      <c r="DV129" s="257"/>
      <c r="DW129" s="257"/>
      <c r="DX129" s="257"/>
      <c r="DY129" s="257"/>
      <c r="DZ129" s="257"/>
      <c r="EA129" s="257"/>
      <c r="EB129" s="258"/>
      <c r="EC129" s="37"/>
      <c r="GU129" s="115">
        <v>4</v>
      </c>
      <c r="GV129" s="115" t="str">
        <f t="shared" si="4"/>
        <v/>
      </c>
      <c r="GW129" s="115">
        <v>19</v>
      </c>
      <c r="GX129" s="115" t="str">
        <f t="shared" si="5"/>
        <v/>
      </c>
      <c r="GY129" s="110"/>
      <c r="GZ129" s="110"/>
      <c r="HA129" s="110"/>
      <c r="HB129" s="110"/>
      <c r="HC129" s="110"/>
      <c r="HD129" s="110"/>
      <c r="HF129" s="120" t="str">
        <f t="shared" si="6"/>
        <v/>
      </c>
      <c r="HG129" s="120" t="str">
        <f t="shared" si="7"/>
        <v/>
      </c>
      <c r="HI129" s="124"/>
      <c r="HJ129" s="125">
        <v>16</v>
      </c>
      <c r="HK129" s="125">
        <v>17</v>
      </c>
      <c r="HL129" s="125">
        <v>18</v>
      </c>
      <c r="HM129" s="125">
        <v>19</v>
      </c>
      <c r="HN129" s="125">
        <v>20</v>
      </c>
      <c r="HO129" s="125">
        <v>21</v>
      </c>
      <c r="HP129" s="125">
        <v>22</v>
      </c>
      <c r="HQ129" s="125">
        <v>23</v>
      </c>
      <c r="HR129" s="125">
        <v>24</v>
      </c>
      <c r="HS129" s="125">
        <v>25</v>
      </c>
      <c r="HT129" s="125">
        <v>26</v>
      </c>
      <c r="HU129" s="125">
        <v>27</v>
      </c>
      <c r="HV129" s="125">
        <v>28</v>
      </c>
      <c r="HW129" s="125">
        <v>29</v>
      </c>
      <c r="HX129" s="126"/>
      <c r="HY129" s="114"/>
    </row>
    <row r="130" spans="1:233" ht="18" customHeight="1" x14ac:dyDescent="0.45">
      <c r="A130" s="11"/>
      <c r="B130" s="12"/>
      <c r="C130" s="247" t="s">
        <v>79</v>
      </c>
      <c r="D130" s="248"/>
      <c r="E130" s="248"/>
      <c r="F130" s="248"/>
      <c r="G130" s="159"/>
      <c r="H130" s="159"/>
      <c r="I130" s="159"/>
      <c r="J130" s="159"/>
      <c r="K130" s="159"/>
      <c r="L130" s="159"/>
      <c r="M130" s="159"/>
      <c r="N130" s="159"/>
      <c r="O130" s="159"/>
      <c r="P130" s="159"/>
      <c r="Q130" s="163" t="s">
        <v>80</v>
      </c>
      <c r="R130" s="163"/>
      <c r="S130" s="163"/>
      <c r="T130" s="163"/>
      <c r="U130" s="163"/>
      <c r="V130" s="163"/>
      <c r="W130" s="163"/>
      <c r="X130" s="163"/>
      <c r="Y130" s="163"/>
      <c r="Z130" s="163"/>
      <c r="AA130" s="163"/>
      <c r="AB130" s="163"/>
      <c r="AC130" s="163"/>
      <c r="AD130" s="163"/>
      <c r="AE130" s="163"/>
      <c r="AF130" s="163"/>
      <c r="AG130" s="163"/>
      <c r="AH130" s="163"/>
      <c r="AI130" s="163"/>
      <c r="AJ130" s="163"/>
      <c r="AK130" s="163"/>
      <c r="AL130" s="163"/>
      <c r="AM130" s="163"/>
      <c r="AN130" s="163"/>
      <c r="AO130" s="163"/>
      <c r="AP130" s="163"/>
      <c r="AQ130" s="163"/>
      <c r="AR130" s="163"/>
      <c r="AS130" s="163"/>
      <c r="AT130" s="163"/>
      <c r="AU130" s="163"/>
      <c r="AV130" s="157"/>
      <c r="AW130" s="157"/>
      <c r="AX130" s="157"/>
      <c r="AY130" s="157"/>
      <c r="AZ130" s="157"/>
      <c r="BA130" s="157"/>
      <c r="BB130" s="157"/>
      <c r="BC130" s="157"/>
      <c r="BD130" s="157"/>
      <c r="BE130" s="158"/>
      <c r="BF130" s="257"/>
      <c r="BG130" s="257"/>
      <c r="BH130" s="257"/>
      <c r="BI130" s="257"/>
      <c r="BJ130" s="257"/>
      <c r="BK130" s="257"/>
      <c r="BL130" s="257"/>
      <c r="BM130" s="257"/>
      <c r="BN130" s="257"/>
      <c r="BO130" s="258"/>
      <c r="BP130" s="247" t="s">
        <v>109</v>
      </c>
      <c r="BQ130" s="248"/>
      <c r="BR130" s="248"/>
      <c r="BS130" s="248"/>
      <c r="BT130" s="159"/>
      <c r="BU130" s="159"/>
      <c r="BV130" s="159"/>
      <c r="BW130" s="159"/>
      <c r="BX130" s="159"/>
      <c r="BY130" s="159"/>
      <c r="BZ130" s="159"/>
      <c r="CA130" s="159"/>
      <c r="CB130" s="159"/>
      <c r="CC130" s="159"/>
      <c r="CD130" s="189" t="s">
        <v>110</v>
      </c>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5"/>
      <c r="DI130" s="157"/>
      <c r="DJ130" s="157"/>
      <c r="DK130" s="157"/>
      <c r="DL130" s="157"/>
      <c r="DM130" s="157"/>
      <c r="DN130" s="157"/>
      <c r="DO130" s="157"/>
      <c r="DP130" s="157"/>
      <c r="DQ130" s="157"/>
      <c r="DR130" s="158"/>
      <c r="DS130" s="257"/>
      <c r="DT130" s="257"/>
      <c r="DU130" s="257"/>
      <c r="DV130" s="257"/>
      <c r="DW130" s="257"/>
      <c r="DX130" s="257"/>
      <c r="DY130" s="257"/>
      <c r="DZ130" s="257"/>
      <c r="EA130" s="257"/>
      <c r="EB130" s="258"/>
      <c r="EC130" s="37"/>
      <c r="GU130" s="115">
        <v>5</v>
      </c>
      <c r="GV130" s="115" t="str">
        <f t="shared" si="4"/>
        <v/>
      </c>
      <c r="GW130" s="115">
        <v>20</v>
      </c>
      <c r="GX130" s="115" t="str">
        <f t="shared" si="5"/>
        <v/>
      </c>
      <c r="GY130" s="110"/>
      <c r="GZ130" s="110"/>
      <c r="HA130" s="110"/>
      <c r="HB130" s="110"/>
      <c r="HC130" s="110"/>
      <c r="HD130" s="110"/>
      <c r="HF130" s="120" t="str">
        <f t="shared" si="6"/>
        <v/>
      </c>
      <c r="HG130" s="120" t="str">
        <f t="shared" si="7"/>
        <v/>
      </c>
      <c r="HI130" s="124"/>
      <c r="HJ130" s="125"/>
      <c r="HK130" s="125"/>
      <c r="HL130" s="125"/>
      <c r="HM130" s="125"/>
      <c r="HN130" s="125"/>
      <c r="HO130" s="125"/>
      <c r="HP130" s="125"/>
      <c r="HQ130" s="125"/>
      <c r="HR130" s="125"/>
      <c r="HS130" s="125"/>
      <c r="HT130" s="125"/>
      <c r="HU130" s="125"/>
      <c r="HV130" s="125"/>
      <c r="HW130" s="125"/>
      <c r="HX130" s="126"/>
      <c r="HY130" s="114"/>
    </row>
    <row r="131" spans="1:233" ht="18" customHeight="1" x14ac:dyDescent="0.45">
      <c r="A131" s="11"/>
      <c r="B131" s="12"/>
      <c r="C131" s="247" t="s">
        <v>81</v>
      </c>
      <c r="D131" s="248"/>
      <c r="E131" s="248"/>
      <c r="F131" s="248"/>
      <c r="G131" s="159"/>
      <c r="H131" s="159"/>
      <c r="I131" s="159"/>
      <c r="J131" s="159"/>
      <c r="K131" s="159"/>
      <c r="L131" s="159"/>
      <c r="M131" s="159"/>
      <c r="N131" s="159"/>
      <c r="O131" s="159"/>
      <c r="P131" s="159"/>
      <c r="Q131" s="163" t="s">
        <v>82</v>
      </c>
      <c r="R131" s="163"/>
      <c r="S131" s="163"/>
      <c r="T131" s="163"/>
      <c r="U131" s="163"/>
      <c r="V131" s="163"/>
      <c r="W131" s="163"/>
      <c r="X131" s="163"/>
      <c r="Y131" s="163"/>
      <c r="Z131" s="163"/>
      <c r="AA131" s="163"/>
      <c r="AB131" s="163"/>
      <c r="AC131" s="163"/>
      <c r="AD131" s="163"/>
      <c r="AE131" s="163"/>
      <c r="AF131" s="163"/>
      <c r="AG131" s="163"/>
      <c r="AH131" s="163"/>
      <c r="AI131" s="163"/>
      <c r="AJ131" s="163"/>
      <c r="AK131" s="163"/>
      <c r="AL131" s="163"/>
      <c r="AM131" s="163"/>
      <c r="AN131" s="163"/>
      <c r="AO131" s="163"/>
      <c r="AP131" s="163"/>
      <c r="AQ131" s="163"/>
      <c r="AR131" s="163"/>
      <c r="AS131" s="163"/>
      <c r="AT131" s="163"/>
      <c r="AU131" s="163"/>
      <c r="AV131" s="157"/>
      <c r="AW131" s="157"/>
      <c r="AX131" s="157"/>
      <c r="AY131" s="157"/>
      <c r="AZ131" s="157"/>
      <c r="BA131" s="157"/>
      <c r="BB131" s="157"/>
      <c r="BC131" s="157"/>
      <c r="BD131" s="157"/>
      <c r="BE131" s="158"/>
      <c r="BF131" s="257"/>
      <c r="BG131" s="257"/>
      <c r="BH131" s="257"/>
      <c r="BI131" s="257"/>
      <c r="BJ131" s="257"/>
      <c r="BK131" s="257"/>
      <c r="BL131" s="257"/>
      <c r="BM131" s="257"/>
      <c r="BN131" s="257"/>
      <c r="BO131" s="258"/>
      <c r="BP131" s="247" t="s">
        <v>111</v>
      </c>
      <c r="BQ131" s="248"/>
      <c r="BR131" s="248"/>
      <c r="BS131" s="248"/>
      <c r="BT131" s="159"/>
      <c r="BU131" s="159"/>
      <c r="BV131" s="159"/>
      <c r="BW131" s="159"/>
      <c r="BX131" s="159"/>
      <c r="BY131" s="159"/>
      <c r="BZ131" s="159"/>
      <c r="CA131" s="159"/>
      <c r="CB131" s="159"/>
      <c r="CC131" s="159"/>
      <c r="CD131" s="189" t="s">
        <v>112</v>
      </c>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5"/>
      <c r="DI131" s="157"/>
      <c r="DJ131" s="157"/>
      <c r="DK131" s="157"/>
      <c r="DL131" s="157"/>
      <c r="DM131" s="157"/>
      <c r="DN131" s="157"/>
      <c r="DO131" s="157"/>
      <c r="DP131" s="157"/>
      <c r="DQ131" s="157"/>
      <c r="DR131" s="158"/>
      <c r="DS131" s="257"/>
      <c r="DT131" s="257"/>
      <c r="DU131" s="257"/>
      <c r="DV131" s="257"/>
      <c r="DW131" s="257"/>
      <c r="DX131" s="257"/>
      <c r="DY131" s="257"/>
      <c r="DZ131" s="257"/>
      <c r="EA131" s="257"/>
      <c r="EB131" s="258"/>
      <c r="EC131" s="37"/>
      <c r="GU131" s="115">
        <v>6</v>
      </c>
      <c r="GV131" s="115" t="str">
        <f t="shared" si="4"/>
        <v/>
      </c>
      <c r="GW131" s="115">
        <v>21</v>
      </c>
      <c r="GX131" s="115" t="str">
        <f t="shared" si="5"/>
        <v/>
      </c>
      <c r="GY131" s="110"/>
      <c r="GZ131" s="110"/>
      <c r="HA131" s="110"/>
      <c r="HB131" s="110"/>
      <c r="HC131" s="110"/>
      <c r="HD131" s="110"/>
      <c r="HF131" s="120" t="str">
        <f t="shared" si="6"/>
        <v/>
      </c>
      <c r="HG131" s="120" t="str">
        <f t="shared" si="7"/>
        <v/>
      </c>
      <c r="HI131" s="124"/>
      <c r="HJ131" s="125" t="str">
        <f>IF(BT126="●","1","")</f>
        <v/>
      </c>
      <c r="HK131" s="125" t="str">
        <f>IF(BT127="●","1","")</f>
        <v/>
      </c>
      <c r="HL131" s="125" t="str">
        <f>IF(BT128="●","1","")</f>
        <v/>
      </c>
      <c r="HM131" s="125" t="str">
        <f>IF(BT129="●","1","")</f>
        <v/>
      </c>
      <c r="HN131" s="125" t="str">
        <f>IF(BT130="●","1","")</f>
        <v/>
      </c>
      <c r="HO131" s="125" t="str">
        <f>IF(BT131="●","1","")</f>
        <v/>
      </c>
      <c r="HP131" s="125" t="str">
        <f>IF(BT132="●","1","")</f>
        <v/>
      </c>
      <c r="HQ131" s="125" t="str">
        <f>IF(BT133="●","1","")</f>
        <v/>
      </c>
      <c r="HR131" s="125" t="str">
        <f>IF(BT134="●","1","")</f>
        <v/>
      </c>
      <c r="HS131" s="125" t="str">
        <f>IF(BT135="●","1","")</f>
        <v/>
      </c>
      <c r="HT131" s="125" t="str">
        <f>IF(BT136="●","1","")</f>
        <v/>
      </c>
      <c r="HU131" s="125" t="str">
        <f>IF(BT137="●","1","")</f>
        <v/>
      </c>
      <c r="HV131" s="125" t="str">
        <f>IF(BT138="●","1","")</f>
        <v/>
      </c>
      <c r="HW131" s="125" t="str">
        <f>IF(BT139="●","1","")</f>
        <v/>
      </c>
      <c r="HX131" s="126"/>
      <c r="HY131" s="114"/>
    </row>
    <row r="132" spans="1:233" ht="18" customHeight="1" x14ac:dyDescent="0.45">
      <c r="A132" s="11"/>
      <c r="B132" s="12"/>
      <c r="C132" s="247" t="s">
        <v>83</v>
      </c>
      <c r="D132" s="248"/>
      <c r="E132" s="248"/>
      <c r="F132" s="248"/>
      <c r="G132" s="159"/>
      <c r="H132" s="159"/>
      <c r="I132" s="159"/>
      <c r="J132" s="159"/>
      <c r="K132" s="159"/>
      <c r="L132" s="159"/>
      <c r="M132" s="159"/>
      <c r="N132" s="159"/>
      <c r="O132" s="159"/>
      <c r="P132" s="159"/>
      <c r="Q132" s="163" t="s">
        <v>84</v>
      </c>
      <c r="R132" s="163"/>
      <c r="S132" s="163"/>
      <c r="T132" s="163"/>
      <c r="U132" s="163"/>
      <c r="V132" s="163"/>
      <c r="W132" s="163"/>
      <c r="X132" s="163"/>
      <c r="Y132" s="163"/>
      <c r="Z132" s="163"/>
      <c r="AA132" s="163"/>
      <c r="AB132" s="163"/>
      <c r="AC132" s="163"/>
      <c r="AD132" s="163"/>
      <c r="AE132" s="163"/>
      <c r="AF132" s="163"/>
      <c r="AG132" s="163"/>
      <c r="AH132" s="163"/>
      <c r="AI132" s="163"/>
      <c r="AJ132" s="163"/>
      <c r="AK132" s="163"/>
      <c r="AL132" s="163"/>
      <c r="AM132" s="163"/>
      <c r="AN132" s="163"/>
      <c r="AO132" s="163"/>
      <c r="AP132" s="163"/>
      <c r="AQ132" s="163"/>
      <c r="AR132" s="163"/>
      <c r="AS132" s="163"/>
      <c r="AT132" s="163"/>
      <c r="AU132" s="163"/>
      <c r="AV132" s="157"/>
      <c r="AW132" s="157"/>
      <c r="AX132" s="157"/>
      <c r="AY132" s="157"/>
      <c r="AZ132" s="157"/>
      <c r="BA132" s="157"/>
      <c r="BB132" s="157"/>
      <c r="BC132" s="157"/>
      <c r="BD132" s="157"/>
      <c r="BE132" s="158"/>
      <c r="BF132" s="257"/>
      <c r="BG132" s="257"/>
      <c r="BH132" s="257"/>
      <c r="BI132" s="257"/>
      <c r="BJ132" s="257"/>
      <c r="BK132" s="257"/>
      <c r="BL132" s="257"/>
      <c r="BM132" s="257"/>
      <c r="BN132" s="257"/>
      <c r="BO132" s="258"/>
      <c r="BP132" s="247" t="s">
        <v>113</v>
      </c>
      <c r="BQ132" s="248"/>
      <c r="BR132" s="248"/>
      <c r="BS132" s="248"/>
      <c r="BT132" s="159"/>
      <c r="BU132" s="159"/>
      <c r="BV132" s="159"/>
      <c r="BW132" s="159"/>
      <c r="BX132" s="159"/>
      <c r="BY132" s="159"/>
      <c r="BZ132" s="159"/>
      <c r="CA132" s="159"/>
      <c r="CB132" s="159"/>
      <c r="CC132" s="159"/>
      <c r="CD132" s="189" t="s">
        <v>114</v>
      </c>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5"/>
      <c r="DI132" s="157"/>
      <c r="DJ132" s="157"/>
      <c r="DK132" s="157"/>
      <c r="DL132" s="157"/>
      <c r="DM132" s="157"/>
      <c r="DN132" s="157"/>
      <c r="DO132" s="157"/>
      <c r="DP132" s="157"/>
      <c r="DQ132" s="157"/>
      <c r="DR132" s="158"/>
      <c r="DS132" s="257"/>
      <c r="DT132" s="257"/>
      <c r="DU132" s="257"/>
      <c r="DV132" s="257"/>
      <c r="DW132" s="257"/>
      <c r="DX132" s="257"/>
      <c r="DY132" s="257"/>
      <c r="DZ132" s="257"/>
      <c r="EA132" s="257"/>
      <c r="EB132" s="258"/>
      <c r="EC132" s="37"/>
      <c r="GU132" s="115">
        <v>7</v>
      </c>
      <c r="GV132" s="115" t="str">
        <f t="shared" si="4"/>
        <v/>
      </c>
      <c r="GW132" s="115">
        <v>22</v>
      </c>
      <c r="GX132" s="115" t="str">
        <f t="shared" si="5"/>
        <v/>
      </c>
      <c r="GY132" s="110"/>
      <c r="GZ132" s="110"/>
      <c r="HA132" s="110"/>
      <c r="HB132" s="110"/>
      <c r="HC132" s="110"/>
      <c r="HD132" s="110"/>
      <c r="HF132" s="120" t="str">
        <f t="shared" si="6"/>
        <v/>
      </c>
      <c r="HG132" s="120" t="str">
        <f t="shared" si="7"/>
        <v/>
      </c>
      <c r="HI132" s="124"/>
      <c r="HJ132" s="125" t="str">
        <f>IF(BT126="●","2","")</f>
        <v/>
      </c>
      <c r="HK132" s="125" t="str">
        <f>IF(BT127="●","2","")</f>
        <v/>
      </c>
      <c r="HL132" s="125" t="str">
        <f>IF(BT128="●","2","")</f>
        <v/>
      </c>
      <c r="HM132" s="125" t="str">
        <f>IF(BT129="●","2","")</f>
        <v/>
      </c>
      <c r="HN132" s="125" t="str">
        <f>IF(BT130="●","2","")</f>
        <v/>
      </c>
      <c r="HO132" s="125" t="str">
        <f>IF(BT131="●","2","")</f>
        <v/>
      </c>
      <c r="HP132" s="125" t="str">
        <f>IF(BT132="●","2","")</f>
        <v/>
      </c>
      <c r="HQ132" s="125" t="str">
        <f>IF(BT133="●","2","")</f>
        <v/>
      </c>
      <c r="HR132" s="125" t="str">
        <f>IF(BT134="●","2","")</f>
        <v/>
      </c>
      <c r="HS132" s="125" t="str">
        <f>IF(BT135="●","2","")</f>
        <v/>
      </c>
      <c r="HT132" s="125" t="str">
        <f>IF(BT136="●","2","")</f>
        <v/>
      </c>
      <c r="HU132" s="125" t="str">
        <f>IF(BT137="●","2","")</f>
        <v/>
      </c>
      <c r="HV132" s="125" t="str">
        <f>IF(BT138="●","2","")</f>
        <v/>
      </c>
      <c r="HW132" s="125" t="str">
        <f>IF(BT139="●","2","")</f>
        <v/>
      </c>
      <c r="HX132" s="126"/>
      <c r="HY132" s="114"/>
    </row>
    <row r="133" spans="1:233" ht="18" customHeight="1" x14ac:dyDescent="0.45">
      <c r="A133" s="11"/>
      <c r="B133" s="12"/>
      <c r="C133" s="247" t="s">
        <v>85</v>
      </c>
      <c r="D133" s="248"/>
      <c r="E133" s="248"/>
      <c r="F133" s="248"/>
      <c r="G133" s="159"/>
      <c r="H133" s="159"/>
      <c r="I133" s="159"/>
      <c r="J133" s="159"/>
      <c r="K133" s="159"/>
      <c r="L133" s="159"/>
      <c r="M133" s="159"/>
      <c r="N133" s="159"/>
      <c r="O133" s="159"/>
      <c r="P133" s="159"/>
      <c r="Q133" s="163" t="s">
        <v>86</v>
      </c>
      <c r="R133" s="163"/>
      <c r="S133" s="163"/>
      <c r="T133" s="163"/>
      <c r="U133" s="163"/>
      <c r="V133" s="163"/>
      <c r="W133" s="163"/>
      <c r="X133" s="163"/>
      <c r="Y133" s="163"/>
      <c r="Z133" s="163"/>
      <c r="AA133" s="163"/>
      <c r="AB133" s="163"/>
      <c r="AC133" s="163"/>
      <c r="AD133" s="163"/>
      <c r="AE133" s="163"/>
      <c r="AF133" s="163"/>
      <c r="AG133" s="163"/>
      <c r="AH133" s="163"/>
      <c r="AI133" s="163"/>
      <c r="AJ133" s="163"/>
      <c r="AK133" s="163"/>
      <c r="AL133" s="163"/>
      <c r="AM133" s="163"/>
      <c r="AN133" s="163"/>
      <c r="AO133" s="163"/>
      <c r="AP133" s="163"/>
      <c r="AQ133" s="163"/>
      <c r="AR133" s="163"/>
      <c r="AS133" s="163"/>
      <c r="AT133" s="163"/>
      <c r="AU133" s="163"/>
      <c r="AV133" s="157"/>
      <c r="AW133" s="157"/>
      <c r="AX133" s="157"/>
      <c r="AY133" s="157"/>
      <c r="AZ133" s="157"/>
      <c r="BA133" s="157"/>
      <c r="BB133" s="157"/>
      <c r="BC133" s="157"/>
      <c r="BD133" s="157"/>
      <c r="BE133" s="158"/>
      <c r="BF133" s="257"/>
      <c r="BG133" s="257"/>
      <c r="BH133" s="257"/>
      <c r="BI133" s="257"/>
      <c r="BJ133" s="257"/>
      <c r="BK133" s="257"/>
      <c r="BL133" s="257"/>
      <c r="BM133" s="257"/>
      <c r="BN133" s="257"/>
      <c r="BO133" s="258"/>
      <c r="BP133" s="247" t="s">
        <v>115</v>
      </c>
      <c r="BQ133" s="248"/>
      <c r="BR133" s="248"/>
      <c r="BS133" s="248"/>
      <c r="BT133" s="159"/>
      <c r="BU133" s="159"/>
      <c r="BV133" s="159"/>
      <c r="BW133" s="159"/>
      <c r="BX133" s="159"/>
      <c r="BY133" s="159"/>
      <c r="BZ133" s="159"/>
      <c r="CA133" s="159"/>
      <c r="CB133" s="159"/>
      <c r="CC133" s="159"/>
      <c r="CD133" s="189" t="s">
        <v>116</v>
      </c>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5"/>
      <c r="DI133" s="157"/>
      <c r="DJ133" s="157"/>
      <c r="DK133" s="157"/>
      <c r="DL133" s="157"/>
      <c r="DM133" s="157"/>
      <c r="DN133" s="157"/>
      <c r="DO133" s="157"/>
      <c r="DP133" s="157"/>
      <c r="DQ133" s="157"/>
      <c r="DR133" s="158"/>
      <c r="DS133" s="257"/>
      <c r="DT133" s="257"/>
      <c r="DU133" s="257"/>
      <c r="DV133" s="257"/>
      <c r="DW133" s="257"/>
      <c r="DX133" s="257"/>
      <c r="DY133" s="257"/>
      <c r="DZ133" s="257"/>
      <c r="EA133" s="257"/>
      <c r="EB133" s="258"/>
      <c r="EC133" s="37"/>
      <c r="GU133" s="115">
        <v>8</v>
      </c>
      <c r="GV133" s="115" t="str">
        <f t="shared" si="4"/>
        <v/>
      </c>
      <c r="GW133" s="115">
        <v>23</v>
      </c>
      <c r="GX133" s="115" t="str">
        <f t="shared" si="5"/>
        <v/>
      </c>
      <c r="GY133" s="110"/>
      <c r="GZ133" s="110"/>
      <c r="HA133" s="110"/>
      <c r="HB133" s="110"/>
      <c r="HC133" s="110"/>
      <c r="HD133" s="110"/>
      <c r="HF133" s="120" t="str">
        <f t="shared" si="6"/>
        <v/>
      </c>
      <c r="HG133" s="120" t="str">
        <f t="shared" si="7"/>
        <v/>
      </c>
      <c r="HI133" s="124"/>
      <c r="HJ133" s="126"/>
      <c r="HK133" s="126"/>
      <c r="HL133" s="126"/>
      <c r="HM133" s="126"/>
      <c r="HN133" s="126"/>
      <c r="HO133" s="126"/>
      <c r="HP133" s="126"/>
      <c r="HQ133" s="126"/>
      <c r="HR133" s="126"/>
      <c r="HS133" s="126"/>
      <c r="HT133" s="126"/>
      <c r="HU133" s="126"/>
      <c r="HV133" s="126"/>
      <c r="HW133" s="126"/>
      <c r="HX133" s="126"/>
      <c r="HY133" s="114"/>
    </row>
    <row r="134" spans="1:233" ht="18" customHeight="1" x14ac:dyDescent="0.45">
      <c r="A134" s="11"/>
      <c r="B134" s="12"/>
      <c r="C134" s="247" t="s">
        <v>87</v>
      </c>
      <c r="D134" s="248"/>
      <c r="E134" s="248"/>
      <c r="F134" s="248"/>
      <c r="G134" s="159"/>
      <c r="H134" s="159"/>
      <c r="I134" s="159"/>
      <c r="J134" s="159"/>
      <c r="K134" s="159"/>
      <c r="L134" s="159"/>
      <c r="M134" s="159"/>
      <c r="N134" s="159"/>
      <c r="O134" s="159"/>
      <c r="P134" s="159"/>
      <c r="Q134" s="163" t="s">
        <v>88</v>
      </c>
      <c r="R134" s="163"/>
      <c r="S134" s="163"/>
      <c r="T134" s="163"/>
      <c r="U134" s="163"/>
      <c r="V134" s="163"/>
      <c r="W134" s="163"/>
      <c r="X134" s="163"/>
      <c r="Y134" s="163"/>
      <c r="Z134" s="163"/>
      <c r="AA134" s="163"/>
      <c r="AB134" s="163"/>
      <c r="AC134" s="163"/>
      <c r="AD134" s="163"/>
      <c r="AE134" s="163"/>
      <c r="AF134" s="163"/>
      <c r="AG134" s="163"/>
      <c r="AH134" s="163"/>
      <c r="AI134" s="163"/>
      <c r="AJ134" s="163"/>
      <c r="AK134" s="163"/>
      <c r="AL134" s="163"/>
      <c r="AM134" s="163"/>
      <c r="AN134" s="163"/>
      <c r="AO134" s="163"/>
      <c r="AP134" s="163"/>
      <c r="AQ134" s="163"/>
      <c r="AR134" s="163"/>
      <c r="AS134" s="163"/>
      <c r="AT134" s="163"/>
      <c r="AU134" s="163"/>
      <c r="AV134" s="157"/>
      <c r="AW134" s="157"/>
      <c r="AX134" s="157"/>
      <c r="AY134" s="157"/>
      <c r="AZ134" s="157"/>
      <c r="BA134" s="157"/>
      <c r="BB134" s="157"/>
      <c r="BC134" s="157"/>
      <c r="BD134" s="157"/>
      <c r="BE134" s="158"/>
      <c r="BF134" s="257"/>
      <c r="BG134" s="257"/>
      <c r="BH134" s="257"/>
      <c r="BI134" s="257"/>
      <c r="BJ134" s="257"/>
      <c r="BK134" s="257"/>
      <c r="BL134" s="257"/>
      <c r="BM134" s="257"/>
      <c r="BN134" s="257"/>
      <c r="BO134" s="258"/>
      <c r="BP134" s="247" t="s">
        <v>117</v>
      </c>
      <c r="BQ134" s="248"/>
      <c r="BR134" s="248"/>
      <c r="BS134" s="248"/>
      <c r="BT134" s="159"/>
      <c r="BU134" s="159"/>
      <c r="BV134" s="159"/>
      <c r="BW134" s="159"/>
      <c r="BX134" s="159"/>
      <c r="BY134" s="159"/>
      <c r="BZ134" s="159"/>
      <c r="CA134" s="159"/>
      <c r="CB134" s="159"/>
      <c r="CC134" s="159"/>
      <c r="CD134" s="189" t="s">
        <v>128</v>
      </c>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5"/>
      <c r="DI134" s="157"/>
      <c r="DJ134" s="157"/>
      <c r="DK134" s="157"/>
      <c r="DL134" s="157"/>
      <c r="DM134" s="157"/>
      <c r="DN134" s="157"/>
      <c r="DO134" s="157"/>
      <c r="DP134" s="157"/>
      <c r="DQ134" s="157"/>
      <c r="DR134" s="158"/>
      <c r="DS134" s="257"/>
      <c r="DT134" s="257"/>
      <c r="DU134" s="257"/>
      <c r="DV134" s="257"/>
      <c r="DW134" s="257"/>
      <c r="DX134" s="257"/>
      <c r="DY134" s="257"/>
      <c r="DZ134" s="257"/>
      <c r="EA134" s="257"/>
      <c r="EB134" s="258"/>
      <c r="EC134" s="37"/>
      <c r="GU134" s="115">
        <v>9</v>
      </c>
      <c r="GV134" s="115" t="str">
        <f t="shared" si="4"/>
        <v/>
      </c>
      <c r="GW134" s="115">
        <v>24</v>
      </c>
      <c r="GX134" s="115" t="str">
        <f t="shared" si="5"/>
        <v/>
      </c>
      <c r="GY134" s="110"/>
      <c r="GZ134" s="110"/>
      <c r="HA134" s="110"/>
      <c r="HB134" s="110"/>
      <c r="HC134" s="110"/>
      <c r="HD134" s="110"/>
      <c r="HF134" s="120" t="str">
        <f t="shared" si="6"/>
        <v/>
      </c>
      <c r="HG134" s="120" t="str">
        <f t="shared" si="7"/>
        <v/>
      </c>
      <c r="HI134" s="124"/>
      <c r="HJ134" s="125">
        <v>1</v>
      </c>
      <c r="HK134" s="125">
        <v>2</v>
      </c>
      <c r="HL134" s="125">
        <v>3</v>
      </c>
      <c r="HM134" s="125">
        <v>4</v>
      </c>
      <c r="HN134" s="125">
        <v>5</v>
      </c>
      <c r="HO134" s="125">
        <v>6</v>
      </c>
      <c r="HP134" s="125">
        <v>7</v>
      </c>
      <c r="HQ134" s="125">
        <v>8</v>
      </c>
      <c r="HR134" s="125">
        <v>9</v>
      </c>
      <c r="HS134" s="125">
        <v>10</v>
      </c>
      <c r="HT134" s="125">
        <v>11</v>
      </c>
      <c r="HU134" s="125">
        <v>12</v>
      </c>
      <c r="HV134" s="125">
        <v>13</v>
      </c>
      <c r="HW134" s="125">
        <v>14</v>
      </c>
      <c r="HX134" s="125">
        <v>15</v>
      </c>
      <c r="HY134" s="114"/>
    </row>
    <row r="135" spans="1:233" ht="18" customHeight="1" x14ac:dyDescent="0.45">
      <c r="A135" s="11"/>
      <c r="B135" s="12"/>
      <c r="C135" s="247" t="s">
        <v>89</v>
      </c>
      <c r="D135" s="248"/>
      <c r="E135" s="248"/>
      <c r="F135" s="248"/>
      <c r="G135" s="159"/>
      <c r="H135" s="159"/>
      <c r="I135" s="159"/>
      <c r="J135" s="159"/>
      <c r="K135" s="159"/>
      <c r="L135" s="159"/>
      <c r="M135" s="159"/>
      <c r="N135" s="159"/>
      <c r="O135" s="159"/>
      <c r="P135" s="159"/>
      <c r="Q135" s="163" t="s">
        <v>90</v>
      </c>
      <c r="R135" s="163"/>
      <c r="S135" s="163"/>
      <c r="T135" s="163"/>
      <c r="U135" s="163"/>
      <c r="V135" s="163"/>
      <c r="W135" s="163"/>
      <c r="X135" s="163"/>
      <c r="Y135" s="163"/>
      <c r="Z135" s="163"/>
      <c r="AA135" s="163"/>
      <c r="AB135" s="163"/>
      <c r="AC135" s="163"/>
      <c r="AD135" s="163"/>
      <c r="AE135" s="163"/>
      <c r="AF135" s="163"/>
      <c r="AG135" s="163"/>
      <c r="AH135" s="163"/>
      <c r="AI135" s="163"/>
      <c r="AJ135" s="163"/>
      <c r="AK135" s="163"/>
      <c r="AL135" s="163"/>
      <c r="AM135" s="163"/>
      <c r="AN135" s="163"/>
      <c r="AO135" s="163"/>
      <c r="AP135" s="163"/>
      <c r="AQ135" s="163"/>
      <c r="AR135" s="163"/>
      <c r="AS135" s="163"/>
      <c r="AT135" s="163"/>
      <c r="AU135" s="163"/>
      <c r="AV135" s="157"/>
      <c r="AW135" s="157"/>
      <c r="AX135" s="157"/>
      <c r="AY135" s="157"/>
      <c r="AZ135" s="157"/>
      <c r="BA135" s="157"/>
      <c r="BB135" s="157"/>
      <c r="BC135" s="157"/>
      <c r="BD135" s="157"/>
      <c r="BE135" s="158"/>
      <c r="BF135" s="257"/>
      <c r="BG135" s="257"/>
      <c r="BH135" s="257"/>
      <c r="BI135" s="257"/>
      <c r="BJ135" s="257"/>
      <c r="BK135" s="257"/>
      <c r="BL135" s="257"/>
      <c r="BM135" s="257"/>
      <c r="BN135" s="257"/>
      <c r="BO135" s="258"/>
      <c r="BP135" s="247" t="s">
        <v>118</v>
      </c>
      <c r="BQ135" s="248"/>
      <c r="BR135" s="248"/>
      <c r="BS135" s="248"/>
      <c r="BT135" s="159"/>
      <c r="BU135" s="159"/>
      <c r="BV135" s="159"/>
      <c r="BW135" s="159"/>
      <c r="BX135" s="159"/>
      <c r="BY135" s="159"/>
      <c r="BZ135" s="159"/>
      <c r="CA135" s="159"/>
      <c r="CB135" s="159"/>
      <c r="CC135" s="159"/>
      <c r="CD135" s="189" t="s">
        <v>119</v>
      </c>
      <c r="CE135" s="244"/>
      <c r="CF135" s="244"/>
      <c r="CG135" s="244"/>
      <c r="CH135" s="244"/>
      <c r="CI135" s="244"/>
      <c r="CJ135" s="244"/>
      <c r="CK135" s="244"/>
      <c r="CL135" s="244"/>
      <c r="CM135" s="244"/>
      <c r="CN135" s="244"/>
      <c r="CO135" s="244"/>
      <c r="CP135" s="244"/>
      <c r="CQ135" s="244"/>
      <c r="CR135" s="244"/>
      <c r="CS135" s="244"/>
      <c r="CT135" s="244"/>
      <c r="CU135" s="244"/>
      <c r="CV135" s="244"/>
      <c r="CW135" s="244"/>
      <c r="CX135" s="244"/>
      <c r="CY135" s="244"/>
      <c r="CZ135" s="244"/>
      <c r="DA135" s="244"/>
      <c r="DB135" s="244"/>
      <c r="DC135" s="244"/>
      <c r="DD135" s="244"/>
      <c r="DE135" s="244"/>
      <c r="DF135" s="244"/>
      <c r="DG135" s="244"/>
      <c r="DH135" s="245"/>
      <c r="DI135" s="157"/>
      <c r="DJ135" s="157"/>
      <c r="DK135" s="157"/>
      <c r="DL135" s="157"/>
      <c r="DM135" s="157"/>
      <c r="DN135" s="157"/>
      <c r="DO135" s="157"/>
      <c r="DP135" s="157"/>
      <c r="DQ135" s="157"/>
      <c r="DR135" s="158"/>
      <c r="DS135" s="257"/>
      <c r="DT135" s="257"/>
      <c r="DU135" s="257"/>
      <c r="DV135" s="257"/>
      <c r="DW135" s="257"/>
      <c r="DX135" s="257"/>
      <c r="DY135" s="257"/>
      <c r="DZ135" s="257"/>
      <c r="EA135" s="257"/>
      <c r="EB135" s="258"/>
      <c r="EC135" s="37"/>
      <c r="GU135" s="115">
        <v>10</v>
      </c>
      <c r="GV135" s="115" t="str">
        <f t="shared" si="4"/>
        <v/>
      </c>
      <c r="GW135" s="115">
        <v>25</v>
      </c>
      <c r="GX135" s="115" t="str">
        <f t="shared" si="5"/>
        <v/>
      </c>
      <c r="GY135" s="110"/>
      <c r="GZ135" s="110"/>
      <c r="HA135" s="110"/>
      <c r="HB135" s="110"/>
      <c r="HC135" s="110"/>
      <c r="HD135" s="110"/>
      <c r="HF135" s="120" t="str">
        <f t="shared" si="6"/>
        <v/>
      </c>
      <c r="HG135" s="120" t="str">
        <f t="shared" si="7"/>
        <v/>
      </c>
      <c r="HI135" s="124"/>
      <c r="HJ135" s="125"/>
      <c r="HK135" s="125"/>
      <c r="HL135" s="125"/>
      <c r="HM135" s="125"/>
      <c r="HN135" s="125"/>
      <c r="HO135" s="125"/>
      <c r="HP135" s="125"/>
      <c r="HQ135" s="125"/>
      <c r="HR135" s="125"/>
      <c r="HS135" s="125"/>
      <c r="HT135" s="125"/>
      <c r="HU135" s="125"/>
      <c r="HV135" s="125"/>
      <c r="HW135" s="125"/>
      <c r="HX135" s="125"/>
      <c r="HY135" s="114"/>
    </row>
    <row r="136" spans="1:233" ht="18" customHeight="1" x14ac:dyDescent="0.45">
      <c r="A136" s="11"/>
      <c r="B136" s="12"/>
      <c r="C136" s="247" t="s">
        <v>91</v>
      </c>
      <c r="D136" s="248"/>
      <c r="E136" s="248"/>
      <c r="F136" s="248"/>
      <c r="G136" s="159"/>
      <c r="H136" s="159"/>
      <c r="I136" s="159"/>
      <c r="J136" s="159"/>
      <c r="K136" s="159"/>
      <c r="L136" s="159"/>
      <c r="M136" s="159"/>
      <c r="N136" s="159"/>
      <c r="O136" s="159"/>
      <c r="P136" s="159"/>
      <c r="Q136" s="163" t="s">
        <v>92</v>
      </c>
      <c r="R136" s="163"/>
      <c r="S136" s="163"/>
      <c r="T136" s="163"/>
      <c r="U136" s="163"/>
      <c r="V136" s="163"/>
      <c r="W136" s="163"/>
      <c r="X136" s="163"/>
      <c r="Y136" s="163"/>
      <c r="Z136" s="163"/>
      <c r="AA136" s="163"/>
      <c r="AB136" s="163"/>
      <c r="AC136" s="163"/>
      <c r="AD136" s="163"/>
      <c r="AE136" s="163"/>
      <c r="AF136" s="163"/>
      <c r="AG136" s="163"/>
      <c r="AH136" s="163"/>
      <c r="AI136" s="163"/>
      <c r="AJ136" s="163"/>
      <c r="AK136" s="163"/>
      <c r="AL136" s="163"/>
      <c r="AM136" s="163"/>
      <c r="AN136" s="163"/>
      <c r="AO136" s="163"/>
      <c r="AP136" s="163"/>
      <c r="AQ136" s="163"/>
      <c r="AR136" s="163"/>
      <c r="AS136" s="163"/>
      <c r="AT136" s="163"/>
      <c r="AU136" s="163"/>
      <c r="AV136" s="157"/>
      <c r="AW136" s="157"/>
      <c r="AX136" s="157"/>
      <c r="AY136" s="157"/>
      <c r="AZ136" s="157"/>
      <c r="BA136" s="157"/>
      <c r="BB136" s="157"/>
      <c r="BC136" s="157"/>
      <c r="BD136" s="157"/>
      <c r="BE136" s="158"/>
      <c r="BF136" s="257"/>
      <c r="BG136" s="257"/>
      <c r="BH136" s="257"/>
      <c r="BI136" s="257"/>
      <c r="BJ136" s="257"/>
      <c r="BK136" s="257"/>
      <c r="BL136" s="257"/>
      <c r="BM136" s="257"/>
      <c r="BN136" s="257"/>
      <c r="BO136" s="258"/>
      <c r="BP136" s="247" t="s">
        <v>120</v>
      </c>
      <c r="BQ136" s="248"/>
      <c r="BR136" s="248"/>
      <c r="BS136" s="248"/>
      <c r="BT136" s="159"/>
      <c r="BU136" s="159"/>
      <c r="BV136" s="159"/>
      <c r="BW136" s="159"/>
      <c r="BX136" s="159"/>
      <c r="BY136" s="159"/>
      <c r="BZ136" s="159"/>
      <c r="CA136" s="159"/>
      <c r="CB136" s="159"/>
      <c r="CC136" s="159"/>
      <c r="CD136" s="189" t="s">
        <v>121</v>
      </c>
      <c r="CE136" s="244"/>
      <c r="CF136" s="244"/>
      <c r="CG136" s="244"/>
      <c r="CH136" s="244"/>
      <c r="CI136" s="244"/>
      <c r="CJ136" s="244"/>
      <c r="CK136" s="244"/>
      <c r="CL136" s="244"/>
      <c r="CM136" s="244"/>
      <c r="CN136" s="244"/>
      <c r="CO136" s="244"/>
      <c r="CP136" s="244"/>
      <c r="CQ136" s="244"/>
      <c r="CR136" s="244"/>
      <c r="CS136" s="244"/>
      <c r="CT136" s="244"/>
      <c r="CU136" s="244"/>
      <c r="CV136" s="244"/>
      <c r="CW136" s="244"/>
      <c r="CX136" s="244"/>
      <c r="CY136" s="244"/>
      <c r="CZ136" s="244"/>
      <c r="DA136" s="244"/>
      <c r="DB136" s="244"/>
      <c r="DC136" s="244"/>
      <c r="DD136" s="244"/>
      <c r="DE136" s="244"/>
      <c r="DF136" s="244"/>
      <c r="DG136" s="244"/>
      <c r="DH136" s="245"/>
      <c r="DI136" s="157"/>
      <c r="DJ136" s="157"/>
      <c r="DK136" s="157"/>
      <c r="DL136" s="157"/>
      <c r="DM136" s="157"/>
      <c r="DN136" s="157"/>
      <c r="DO136" s="157"/>
      <c r="DP136" s="157"/>
      <c r="DQ136" s="157"/>
      <c r="DR136" s="158"/>
      <c r="DS136" s="257"/>
      <c r="DT136" s="257"/>
      <c r="DU136" s="257"/>
      <c r="DV136" s="257"/>
      <c r="DW136" s="257"/>
      <c r="DX136" s="257"/>
      <c r="DY136" s="257"/>
      <c r="DZ136" s="257"/>
      <c r="EA136" s="257"/>
      <c r="EB136" s="258"/>
      <c r="EC136" s="37"/>
      <c r="GU136" s="115">
        <v>11</v>
      </c>
      <c r="GV136" s="115" t="str">
        <f t="shared" si="4"/>
        <v/>
      </c>
      <c r="GW136" s="115">
        <v>26</v>
      </c>
      <c r="GX136" s="115" t="str">
        <f t="shared" si="5"/>
        <v/>
      </c>
      <c r="GY136" s="110"/>
      <c r="GZ136" s="110"/>
      <c r="HA136" s="110"/>
      <c r="HB136" s="110"/>
      <c r="HC136" s="110"/>
      <c r="HD136" s="110"/>
      <c r="HF136" s="120" t="str">
        <f t="shared" si="6"/>
        <v/>
      </c>
      <c r="HG136" s="120" t="str">
        <f t="shared" si="7"/>
        <v/>
      </c>
      <c r="HI136" s="124"/>
      <c r="HJ136" s="125" t="str">
        <f>IF(AV126&lt;&gt;"","◎","")</f>
        <v/>
      </c>
      <c r="HK136" s="125" t="str">
        <f>IF(AV127&lt;&gt;"","◎","")</f>
        <v/>
      </c>
      <c r="HL136" s="125" t="str">
        <f>IF(AV128&lt;&gt;"","◎","")</f>
        <v/>
      </c>
      <c r="HM136" s="125" t="str">
        <f>IF(AV129&lt;&gt;"","◎","")</f>
        <v/>
      </c>
      <c r="HN136" s="125" t="str">
        <f>IF(AV130&lt;&gt;"","◎","")</f>
        <v/>
      </c>
      <c r="HO136" s="125" t="str">
        <f>IF(AV131&lt;&gt;"","◎","")</f>
        <v/>
      </c>
      <c r="HP136" s="125" t="str">
        <f>IF(AV132&lt;&gt;"","◎","")</f>
        <v/>
      </c>
      <c r="HQ136" s="125" t="str">
        <f>IF(AV133&lt;&gt;"","◎","")</f>
        <v/>
      </c>
      <c r="HR136" s="125" t="str">
        <f>IF(AV134&lt;&gt;"","◎","")</f>
        <v/>
      </c>
      <c r="HS136" s="125" t="str">
        <f>IF(AV135&lt;&gt;"","◎","")</f>
        <v/>
      </c>
      <c r="HT136" s="125" t="str">
        <f>IF(AV136&lt;&gt;"","◎","")</f>
        <v/>
      </c>
      <c r="HU136" s="125" t="str">
        <f>IF(AV137&lt;&gt;"","◎","")</f>
        <v/>
      </c>
      <c r="HV136" s="125" t="str">
        <f>IF(AV138&lt;&gt;"","◎","")</f>
        <v/>
      </c>
      <c r="HW136" s="125" t="str">
        <f>IF(AV139&lt;&gt;"","◎","")</f>
        <v/>
      </c>
      <c r="HX136" s="125" t="str">
        <f>IF(AV140&lt;&gt;"","◎","")</f>
        <v/>
      </c>
      <c r="HY136" s="114"/>
    </row>
    <row r="137" spans="1:233" ht="18" customHeight="1" x14ac:dyDescent="0.45">
      <c r="A137" s="11"/>
      <c r="B137" s="12"/>
      <c r="C137" s="247" t="s">
        <v>93</v>
      </c>
      <c r="D137" s="248"/>
      <c r="E137" s="248"/>
      <c r="F137" s="248"/>
      <c r="G137" s="159"/>
      <c r="H137" s="159"/>
      <c r="I137" s="159"/>
      <c r="J137" s="159"/>
      <c r="K137" s="159"/>
      <c r="L137" s="159"/>
      <c r="M137" s="159"/>
      <c r="N137" s="159"/>
      <c r="O137" s="159"/>
      <c r="P137" s="159"/>
      <c r="Q137" s="163" t="s">
        <v>94</v>
      </c>
      <c r="R137" s="163"/>
      <c r="S137" s="163"/>
      <c r="T137" s="163"/>
      <c r="U137" s="163"/>
      <c r="V137" s="163"/>
      <c r="W137" s="163"/>
      <c r="X137" s="163"/>
      <c r="Y137" s="163"/>
      <c r="Z137" s="163"/>
      <c r="AA137" s="163"/>
      <c r="AB137" s="163"/>
      <c r="AC137" s="163"/>
      <c r="AD137" s="163"/>
      <c r="AE137" s="163"/>
      <c r="AF137" s="163"/>
      <c r="AG137" s="163"/>
      <c r="AH137" s="163"/>
      <c r="AI137" s="163"/>
      <c r="AJ137" s="163"/>
      <c r="AK137" s="163"/>
      <c r="AL137" s="163"/>
      <c r="AM137" s="163"/>
      <c r="AN137" s="163"/>
      <c r="AO137" s="163"/>
      <c r="AP137" s="163"/>
      <c r="AQ137" s="163"/>
      <c r="AR137" s="163"/>
      <c r="AS137" s="163"/>
      <c r="AT137" s="163"/>
      <c r="AU137" s="163"/>
      <c r="AV137" s="157"/>
      <c r="AW137" s="157"/>
      <c r="AX137" s="157"/>
      <c r="AY137" s="157"/>
      <c r="AZ137" s="157"/>
      <c r="BA137" s="157"/>
      <c r="BB137" s="157"/>
      <c r="BC137" s="157"/>
      <c r="BD137" s="157"/>
      <c r="BE137" s="158"/>
      <c r="BF137" s="257"/>
      <c r="BG137" s="257"/>
      <c r="BH137" s="257"/>
      <c r="BI137" s="257"/>
      <c r="BJ137" s="257"/>
      <c r="BK137" s="257"/>
      <c r="BL137" s="257"/>
      <c r="BM137" s="257"/>
      <c r="BN137" s="257"/>
      <c r="BO137" s="258"/>
      <c r="BP137" s="247" t="s">
        <v>122</v>
      </c>
      <c r="BQ137" s="248"/>
      <c r="BR137" s="248"/>
      <c r="BS137" s="248"/>
      <c r="BT137" s="159"/>
      <c r="BU137" s="159"/>
      <c r="BV137" s="159"/>
      <c r="BW137" s="159"/>
      <c r="BX137" s="159"/>
      <c r="BY137" s="159"/>
      <c r="BZ137" s="159"/>
      <c r="CA137" s="159"/>
      <c r="CB137" s="159"/>
      <c r="CC137" s="159"/>
      <c r="CD137" s="189" t="s">
        <v>123</v>
      </c>
      <c r="CE137" s="244"/>
      <c r="CF137" s="244"/>
      <c r="CG137" s="244"/>
      <c r="CH137" s="244"/>
      <c r="CI137" s="244"/>
      <c r="CJ137" s="244"/>
      <c r="CK137" s="244"/>
      <c r="CL137" s="244"/>
      <c r="CM137" s="244"/>
      <c r="CN137" s="244"/>
      <c r="CO137" s="244"/>
      <c r="CP137" s="244"/>
      <c r="CQ137" s="244"/>
      <c r="CR137" s="244"/>
      <c r="CS137" s="244"/>
      <c r="CT137" s="244"/>
      <c r="CU137" s="244"/>
      <c r="CV137" s="244"/>
      <c r="CW137" s="244"/>
      <c r="CX137" s="244"/>
      <c r="CY137" s="244"/>
      <c r="CZ137" s="244"/>
      <c r="DA137" s="244"/>
      <c r="DB137" s="244"/>
      <c r="DC137" s="244"/>
      <c r="DD137" s="244"/>
      <c r="DE137" s="244"/>
      <c r="DF137" s="244"/>
      <c r="DG137" s="244"/>
      <c r="DH137" s="245"/>
      <c r="DI137" s="157"/>
      <c r="DJ137" s="157"/>
      <c r="DK137" s="157"/>
      <c r="DL137" s="157"/>
      <c r="DM137" s="157"/>
      <c r="DN137" s="157"/>
      <c r="DO137" s="157"/>
      <c r="DP137" s="157"/>
      <c r="DQ137" s="157"/>
      <c r="DR137" s="158"/>
      <c r="DS137" s="257"/>
      <c r="DT137" s="257"/>
      <c r="DU137" s="257"/>
      <c r="DV137" s="257"/>
      <c r="DW137" s="257"/>
      <c r="DX137" s="257"/>
      <c r="DY137" s="257"/>
      <c r="DZ137" s="257"/>
      <c r="EA137" s="257"/>
      <c r="EB137" s="258"/>
      <c r="EC137" s="37"/>
      <c r="GU137" s="115">
        <v>12</v>
      </c>
      <c r="GV137" s="115" t="str">
        <f t="shared" si="4"/>
        <v/>
      </c>
      <c r="GW137" s="115">
        <v>27</v>
      </c>
      <c r="GX137" s="115" t="str">
        <f t="shared" si="5"/>
        <v/>
      </c>
      <c r="GY137" s="110"/>
      <c r="GZ137" s="110"/>
      <c r="HA137" s="110"/>
      <c r="HB137" s="110"/>
      <c r="HC137" s="110"/>
      <c r="HD137" s="110"/>
      <c r="HF137" s="120" t="str">
        <f t="shared" si="6"/>
        <v/>
      </c>
      <c r="HG137" s="120" t="str">
        <f t="shared" si="7"/>
        <v/>
      </c>
      <c r="HI137" s="124"/>
      <c r="HJ137" s="126"/>
      <c r="HK137" s="126"/>
      <c r="HL137" s="126"/>
      <c r="HM137" s="126"/>
      <c r="HN137" s="126"/>
      <c r="HO137" s="126"/>
      <c r="HP137" s="126"/>
      <c r="HQ137" s="126"/>
      <c r="HR137" s="126"/>
      <c r="HS137" s="126"/>
      <c r="HT137" s="126"/>
      <c r="HU137" s="126"/>
      <c r="HV137" s="126"/>
      <c r="HW137" s="126"/>
      <c r="HX137" s="126"/>
      <c r="HY137" s="114"/>
    </row>
    <row r="138" spans="1:233" ht="18" customHeight="1" x14ac:dyDescent="0.45">
      <c r="A138" s="11"/>
      <c r="B138" s="12"/>
      <c r="C138" s="247" t="s">
        <v>95</v>
      </c>
      <c r="D138" s="248"/>
      <c r="E138" s="248"/>
      <c r="F138" s="248"/>
      <c r="G138" s="159"/>
      <c r="H138" s="159"/>
      <c r="I138" s="159"/>
      <c r="J138" s="159"/>
      <c r="K138" s="159"/>
      <c r="L138" s="159"/>
      <c r="M138" s="159"/>
      <c r="N138" s="159"/>
      <c r="O138" s="159"/>
      <c r="P138" s="159"/>
      <c r="Q138" s="163" t="s">
        <v>96</v>
      </c>
      <c r="R138" s="163"/>
      <c r="S138" s="163"/>
      <c r="T138" s="163"/>
      <c r="U138" s="163"/>
      <c r="V138" s="163"/>
      <c r="W138" s="163"/>
      <c r="X138" s="163"/>
      <c r="Y138" s="163"/>
      <c r="Z138" s="163"/>
      <c r="AA138" s="163"/>
      <c r="AB138" s="163"/>
      <c r="AC138" s="163"/>
      <c r="AD138" s="163"/>
      <c r="AE138" s="163"/>
      <c r="AF138" s="163"/>
      <c r="AG138" s="163"/>
      <c r="AH138" s="163"/>
      <c r="AI138" s="163"/>
      <c r="AJ138" s="163"/>
      <c r="AK138" s="163"/>
      <c r="AL138" s="163"/>
      <c r="AM138" s="163"/>
      <c r="AN138" s="163"/>
      <c r="AO138" s="163"/>
      <c r="AP138" s="163"/>
      <c r="AQ138" s="163"/>
      <c r="AR138" s="163"/>
      <c r="AS138" s="163"/>
      <c r="AT138" s="163"/>
      <c r="AU138" s="163"/>
      <c r="AV138" s="157"/>
      <c r="AW138" s="157"/>
      <c r="AX138" s="157"/>
      <c r="AY138" s="157"/>
      <c r="AZ138" s="157"/>
      <c r="BA138" s="157"/>
      <c r="BB138" s="157"/>
      <c r="BC138" s="157"/>
      <c r="BD138" s="157"/>
      <c r="BE138" s="158"/>
      <c r="BF138" s="257"/>
      <c r="BG138" s="257"/>
      <c r="BH138" s="257"/>
      <c r="BI138" s="257"/>
      <c r="BJ138" s="257"/>
      <c r="BK138" s="257"/>
      <c r="BL138" s="257"/>
      <c r="BM138" s="257"/>
      <c r="BN138" s="257"/>
      <c r="BO138" s="258"/>
      <c r="BP138" s="247" t="s">
        <v>124</v>
      </c>
      <c r="BQ138" s="248"/>
      <c r="BR138" s="248"/>
      <c r="BS138" s="248"/>
      <c r="BT138" s="159"/>
      <c r="BU138" s="159"/>
      <c r="BV138" s="159"/>
      <c r="BW138" s="159"/>
      <c r="BX138" s="159"/>
      <c r="BY138" s="159"/>
      <c r="BZ138" s="159"/>
      <c r="CA138" s="159"/>
      <c r="CB138" s="159"/>
      <c r="CC138" s="159"/>
      <c r="CD138" s="189" t="s">
        <v>125</v>
      </c>
      <c r="CE138" s="244"/>
      <c r="CF138" s="244"/>
      <c r="CG138" s="244"/>
      <c r="CH138" s="244"/>
      <c r="CI138" s="244"/>
      <c r="CJ138" s="244"/>
      <c r="CK138" s="244"/>
      <c r="CL138" s="244"/>
      <c r="CM138" s="244"/>
      <c r="CN138" s="244"/>
      <c r="CO138" s="244"/>
      <c r="CP138" s="244"/>
      <c r="CQ138" s="244"/>
      <c r="CR138" s="244"/>
      <c r="CS138" s="244"/>
      <c r="CT138" s="244"/>
      <c r="CU138" s="244"/>
      <c r="CV138" s="244"/>
      <c r="CW138" s="244"/>
      <c r="CX138" s="244"/>
      <c r="CY138" s="244"/>
      <c r="CZ138" s="244"/>
      <c r="DA138" s="244"/>
      <c r="DB138" s="244"/>
      <c r="DC138" s="244"/>
      <c r="DD138" s="244"/>
      <c r="DE138" s="244"/>
      <c r="DF138" s="244"/>
      <c r="DG138" s="244"/>
      <c r="DH138" s="245"/>
      <c r="DI138" s="157"/>
      <c r="DJ138" s="157"/>
      <c r="DK138" s="157"/>
      <c r="DL138" s="157"/>
      <c r="DM138" s="157"/>
      <c r="DN138" s="157"/>
      <c r="DO138" s="157"/>
      <c r="DP138" s="157"/>
      <c r="DQ138" s="157"/>
      <c r="DR138" s="158"/>
      <c r="DS138" s="257"/>
      <c r="DT138" s="257"/>
      <c r="DU138" s="257"/>
      <c r="DV138" s="257"/>
      <c r="DW138" s="257"/>
      <c r="DX138" s="257"/>
      <c r="DY138" s="257"/>
      <c r="DZ138" s="257"/>
      <c r="EA138" s="257"/>
      <c r="EB138" s="258"/>
      <c r="EC138" s="37"/>
      <c r="GU138" s="115">
        <v>13</v>
      </c>
      <c r="GV138" s="115" t="str">
        <f t="shared" si="4"/>
        <v/>
      </c>
      <c r="GW138" s="115">
        <v>28</v>
      </c>
      <c r="GX138" s="115" t="str">
        <f t="shared" si="5"/>
        <v/>
      </c>
      <c r="GY138" s="110"/>
      <c r="GZ138" s="110"/>
      <c r="HA138" s="110"/>
      <c r="HB138" s="110"/>
      <c r="HC138" s="110"/>
      <c r="HD138" s="110"/>
      <c r="HF138" s="120" t="str">
        <f t="shared" si="6"/>
        <v/>
      </c>
      <c r="HG138" s="120" t="str">
        <f t="shared" si="7"/>
        <v/>
      </c>
      <c r="HI138" s="124"/>
      <c r="HJ138" s="125">
        <v>16</v>
      </c>
      <c r="HK138" s="125">
        <v>17</v>
      </c>
      <c r="HL138" s="125">
        <v>18</v>
      </c>
      <c r="HM138" s="125">
        <v>19</v>
      </c>
      <c r="HN138" s="125">
        <v>20</v>
      </c>
      <c r="HO138" s="125">
        <v>21</v>
      </c>
      <c r="HP138" s="125">
        <v>22</v>
      </c>
      <c r="HQ138" s="125">
        <v>23</v>
      </c>
      <c r="HR138" s="125">
        <v>24</v>
      </c>
      <c r="HS138" s="125">
        <v>25</v>
      </c>
      <c r="HT138" s="125">
        <v>26</v>
      </c>
      <c r="HU138" s="125">
        <v>27</v>
      </c>
      <c r="HV138" s="125">
        <v>28</v>
      </c>
      <c r="HW138" s="125">
        <v>29</v>
      </c>
      <c r="HX138" s="125"/>
      <c r="HY138" s="114"/>
    </row>
    <row r="139" spans="1:233" ht="18" customHeight="1" thickBot="1" x14ac:dyDescent="0.5">
      <c r="A139" s="11"/>
      <c r="B139" s="12"/>
      <c r="C139" s="247" t="s">
        <v>97</v>
      </c>
      <c r="D139" s="248"/>
      <c r="E139" s="248"/>
      <c r="F139" s="248"/>
      <c r="G139" s="159"/>
      <c r="H139" s="159"/>
      <c r="I139" s="159"/>
      <c r="J139" s="159"/>
      <c r="K139" s="159"/>
      <c r="L139" s="159"/>
      <c r="M139" s="159"/>
      <c r="N139" s="159"/>
      <c r="O139" s="159"/>
      <c r="P139" s="159"/>
      <c r="Q139" s="163" t="s">
        <v>98</v>
      </c>
      <c r="R139" s="163"/>
      <c r="S139" s="163"/>
      <c r="T139" s="163"/>
      <c r="U139" s="163"/>
      <c r="V139" s="163"/>
      <c r="W139" s="163"/>
      <c r="X139" s="163"/>
      <c r="Y139" s="163"/>
      <c r="Z139" s="163"/>
      <c r="AA139" s="163"/>
      <c r="AB139" s="163"/>
      <c r="AC139" s="163"/>
      <c r="AD139" s="163"/>
      <c r="AE139" s="163"/>
      <c r="AF139" s="163"/>
      <c r="AG139" s="163"/>
      <c r="AH139" s="163"/>
      <c r="AI139" s="163"/>
      <c r="AJ139" s="163"/>
      <c r="AK139" s="163"/>
      <c r="AL139" s="163"/>
      <c r="AM139" s="163"/>
      <c r="AN139" s="163"/>
      <c r="AO139" s="163"/>
      <c r="AP139" s="163"/>
      <c r="AQ139" s="163"/>
      <c r="AR139" s="163"/>
      <c r="AS139" s="163"/>
      <c r="AT139" s="163"/>
      <c r="AU139" s="163"/>
      <c r="AV139" s="157"/>
      <c r="AW139" s="157"/>
      <c r="AX139" s="157"/>
      <c r="AY139" s="157"/>
      <c r="AZ139" s="157"/>
      <c r="BA139" s="157"/>
      <c r="BB139" s="157"/>
      <c r="BC139" s="157"/>
      <c r="BD139" s="157"/>
      <c r="BE139" s="158"/>
      <c r="BF139" s="257"/>
      <c r="BG139" s="257"/>
      <c r="BH139" s="257"/>
      <c r="BI139" s="257"/>
      <c r="BJ139" s="257"/>
      <c r="BK139" s="257"/>
      <c r="BL139" s="257"/>
      <c r="BM139" s="257"/>
      <c r="BN139" s="257"/>
      <c r="BO139" s="258"/>
      <c r="BP139" s="326" t="s">
        <v>126</v>
      </c>
      <c r="BQ139" s="327"/>
      <c r="BR139" s="327"/>
      <c r="BS139" s="327"/>
      <c r="BT139" s="249"/>
      <c r="BU139" s="249"/>
      <c r="BV139" s="249"/>
      <c r="BW139" s="249"/>
      <c r="BX139" s="249"/>
      <c r="BY139" s="249"/>
      <c r="BZ139" s="249"/>
      <c r="CA139" s="249"/>
      <c r="CB139" s="249"/>
      <c r="CC139" s="249"/>
      <c r="CD139" s="250" t="s">
        <v>127</v>
      </c>
      <c r="CE139" s="251"/>
      <c r="CF139" s="251"/>
      <c r="CG139" s="251"/>
      <c r="CH139" s="251"/>
      <c r="CI139" s="251"/>
      <c r="CJ139" s="251"/>
      <c r="CK139" s="251"/>
      <c r="CL139" s="251"/>
      <c r="CM139" s="251"/>
      <c r="CN139" s="251"/>
      <c r="CO139" s="251"/>
      <c r="CP139" s="251"/>
      <c r="CQ139" s="251"/>
      <c r="CR139" s="251"/>
      <c r="CS139" s="251"/>
      <c r="CT139" s="251"/>
      <c r="CU139" s="251"/>
      <c r="CV139" s="251"/>
      <c r="CW139" s="251"/>
      <c r="CX139" s="251"/>
      <c r="CY139" s="251"/>
      <c r="CZ139" s="251"/>
      <c r="DA139" s="251"/>
      <c r="DB139" s="251"/>
      <c r="DC139" s="251"/>
      <c r="DD139" s="251"/>
      <c r="DE139" s="251"/>
      <c r="DF139" s="251"/>
      <c r="DG139" s="251"/>
      <c r="DH139" s="252"/>
      <c r="DI139" s="307"/>
      <c r="DJ139" s="307"/>
      <c r="DK139" s="307"/>
      <c r="DL139" s="307"/>
      <c r="DM139" s="307"/>
      <c r="DN139" s="307"/>
      <c r="DO139" s="307"/>
      <c r="DP139" s="307"/>
      <c r="DQ139" s="307"/>
      <c r="DR139" s="308"/>
      <c r="DS139" s="328"/>
      <c r="DT139" s="328"/>
      <c r="DU139" s="328"/>
      <c r="DV139" s="328"/>
      <c r="DW139" s="328"/>
      <c r="DX139" s="328"/>
      <c r="DY139" s="328"/>
      <c r="DZ139" s="328"/>
      <c r="EA139" s="328"/>
      <c r="EB139" s="329"/>
      <c r="EC139" s="37"/>
      <c r="GU139" s="115">
        <v>14</v>
      </c>
      <c r="GV139" s="115" t="str">
        <f t="shared" si="4"/>
        <v/>
      </c>
      <c r="GW139" s="115">
        <v>29</v>
      </c>
      <c r="GX139" s="115" t="str">
        <f t="shared" si="5"/>
        <v/>
      </c>
      <c r="GY139" s="110"/>
      <c r="GZ139" s="110"/>
      <c r="HA139" s="110"/>
      <c r="HB139" s="110"/>
      <c r="HC139" s="110"/>
      <c r="HD139" s="110"/>
      <c r="HF139" s="120" t="str">
        <f t="shared" si="6"/>
        <v/>
      </c>
      <c r="HG139" s="120" t="str">
        <f>IFERROR(INDEX(DI139:DI139,MATCH("●",BT139:BT139,0)),"")</f>
        <v/>
      </c>
      <c r="HI139" s="124"/>
      <c r="HJ139" s="125"/>
      <c r="HK139" s="125"/>
      <c r="HL139" s="125"/>
      <c r="HM139" s="125"/>
      <c r="HN139" s="125"/>
      <c r="HO139" s="125"/>
      <c r="HP139" s="125"/>
      <c r="HQ139" s="125"/>
      <c r="HR139" s="125"/>
      <c r="HS139" s="125"/>
      <c r="HT139" s="125"/>
      <c r="HU139" s="125"/>
      <c r="HV139" s="125"/>
      <c r="HW139" s="125"/>
      <c r="HX139" s="125"/>
      <c r="HY139" s="114"/>
    </row>
    <row r="140" spans="1:233" ht="18" customHeight="1" thickBot="1" x14ac:dyDescent="0.5">
      <c r="A140" s="11"/>
      <c r="B140" s="12"/>
      <c r="C140" s="326" t="s">
        <v>99</v>
      </c>
      <c r="D140" s="327"/>
      <c r="E140" s="327"/>
      <c r="F140" s="327"/>
      <c r="G140" s="249"/>
      <c r="H140" s="249"/>
      <c r="I140" s="249"/>
      <c r="J140" s="249"/>
      <c r="K140" s="249"/>
      <c r="L140" s="249"/>
      <c r="M140" s="249"/>
      <c r="N140" s="249"/>
      <c r="O140" s="249"/>
      <c r="P140" s="249"/>
      <c r="Q140" s="285" t="s">
        <v>100</v>
      </c>
      <c r="R140" s="285"/>
      <c r="S140" s="285"/>
      <c r="T140" s="285"/>
      <c r="U140" s="285"/>
      <c r="V140" s="285"/>
      <c r="W140" s="285"/>
      <c r="X140" s="285"/>
      <c r="Y140" s="285"/>
      <c r="Z140" s="285"/>
      <c r="AA140" s="285"/>
      <c r="AB140" s="285"/>
      <c r="AC140" s="285"/>
      <c r="AD140" s="285"/>
      <c r="AE140" s="285"/>
      <c r="AF140" s="285"/>
      <c r="AG140" s="285"/>
      <c r="AH140" s="285"/>
      <c r="AI140" s="285"/>
      <c r="AJ140" s="285"/>
      <c r="AK140" s="285"/>
      <c r="AL140" s="285"/>
      <c r="AM140" s="285"/>
      <c r="AN140" s="285"/>
      <c r="AO140" s="285"/>
      <c r="AP140" s="285"/>
      <c r="AQ140" s="285"/>
      <c r="AR140" s="285"/>
      <c r="AS140" s="285"/>
      <c r="AT140" s="285"/>
      <c r="AU140" s="285"/>
      <c r="AV140" s="307"/>
      <c r="AW140" s="307"/>
      <c r="AX140" s="307"/>
      <c r="AY140" s="307"/>
      <c r="AZ140" s="307"/>
      <c r="BA140" s="307"/>
      <c r="BB140" s="307"/>
      <c r="BC140" s="307"/>
      <c r="BD140" s="307"/>
      <c r="BE140" s="308"/>
      <c r="BF140" s="328"/>
      <c r="BG140" s="328"/>
      <c r="BH140" s="328"/>
      <c r="BI140" s="328"/>
      <c r="BJ140" s="328"/>
      <c r="BK140" s="328"/>
      <c r="BL140" s="328"/>
      <c r="BM140" s="328"/>
      <c r="BN140" s="328"/>
      <c r="BO140" s="329"/>
      <c r="BP140" s="70"/>
      <c r="BQ140" s="71"/>
      <c r="BR140" s="71"/>
      <c r="BS140" s="71"/>
      <c r="BT140" s="71"/>
      <c r="BU140" s="71"/>
      <c r="BV140" s="71"/>
      <c r="BW140" s="71"/>
      <c r="BX140" s="71"/>
      <c r="BY140" s="71"/>
      <c r="BZ140" s="71"/>
      <c r="CA140" s="71"/>
      <c r="CB140" s="71"/>
      <c r="CC140" s="71"/>
      <c r="CD140" s="71"/>
      <c r="CE140" s="71"/>
      <c r="CF140" s="71"/>
      <c r="CG140" s="71"/>
      <c r="CH140" s="71"/>
      <c r="CI140" s="71"/>
      <c r="CJ140" s="71"/>
      <c r="CK140" s="71"/>
      <c r="CL140" s="71"/>
      <c r="CM140" s="71"/>
      <c r="CN140" s="71"/>
      <c r="CO140" s="71"/>
      <c r="CP140" s="71"/>
      <c r="CQ140" s="71"/>
      <c r="CR140" s="71"/>
      <c r="CS140" s="71"/>
      <c r="CT140" s="71"/>
      <c r="CU140" s="71"/>
      <c r="CV140" s="71"/>
      <c r="CW140" s="71"/>
      <c r="CX140" s="71"/>
      <c r="CY140" s="71"/>
      <c r="CZ140" s="71"/>
      <c r="DA140" s="71"/>
      <c r="DB140" s="71"/>
      <c r="DC140" s="71"/>
      <c r="DD140" s="71"/>
      <c r="DE140" s="71"/>
      <c r="DF140" s="71"/>
      <c r="DG140" s="71"/>
      <c r="DH140" s="71"/>
      <c r="DI140" s="71"/>
      <c r="DJ140" s="71"/>
      <c r="DK140" s="71"/>
      <c r="DL140" s="71"/>
      <c r="DM140" s="71"/>
      <c r="DN140" s="71"/>
      <c r="DO140" s="71"/>
      <c r="DP140" s="71"/>
      <c r="DQ140" s="71"/>
      <c r="DR140" s="71"/>
      <c r="DS140" s="19"/>
      <c r="DT140" s="19"/>
      <c r="DU140" s="19"/>
      <c r="DV140" s="19"/>
      <c r="DW140" s="19"/>
      <c r="DX140" s="19"/>
      <c r="DY140" s="19"/>
      <c r="DZ140" s="19"/>
      <c r="EA140" s="19"/>
      <c r="EB140" s="19"/>
      <c r="GU140" s="115">
        <v>15</v>
      </c>
      <c r="GV140" s="115" t="str">
        <f t="shared" si="4"/>
        <v/>
      </c>
      <c r="GW140" s="115"/>
      <c r="GX140" s="115"/>
      <c r="GY140" s="110"/>
      <c r="GZ140" s="110"/>
      <c r="HA140" s="110"/>
      <c r="HB140" s="110"/>
      <c r="HC140" s="110"/>
      <c r="HD140" s="110"/>
      <c r="HF140" s="120" t="str">
        <f t="shared" si="6"/>
        <v/>
      </c>
      <c r="HI140" s="124"/>
      <c r="HJ140" s="125" t="str">
        <f>IF(DI126&lt;&gt;"","◎","")</f>
        <v/>
      </c>
      <c r="HK140" s="125" t="str">
        <f>IF(DI127&lt;&gt;"","◎","")</f>
        <v/>
      </c>
      <c r="HL140" s="125" t="str">
        <f>IF(DI128&lt;&gt;"","◎","")</f>
        <v/>
      </c>
      <c r="HM140" s="125" t="str">
        <f>IF(DI129&lt;&gt;"","◎","")</f>
        <v/>
      </c>
      <c r="HN140" s="125" t="str">
        <f>IF(DI130&lt;&gt;"","◎","")</f>
        <v/>
      </c>
      <c r="HO140" s="125" t="str">
        <f>IF(DI131&lt;&gt;"","◎","")</f>
        <v/>
      </c>
      <c r="HP140" s="125" t="str">
        <f>IF(DI132&lt;&gt;"","◎","")</f>
        <v/>
      </c>
      <c r="HQ140" s="125" t="str">
        <f>IF(DI133&lt;&gt;"","◎","")</f>
        <v/>
      </c>
      <c r="HR140" s="125" t="str">
        <f>IF(DI134&lt;&gt;"","◎","")</f>
        <v/>
      </c>
      <c r="HS140" s="125" t="str">
        <f>IF(DI135&lt;&gt;"","◎","")</f>
        <v/>
      </c>
      <c r="HT140" s="125" t="str">
        <f>IF(DI136&lt;&gt;"","◎","")</f>
        <v/>
      </c>
      <c r="HU140" s="125" t="str">
        <f>IF(DI137&lt;&gt;"","◎","")</f>
        <v/>
      </c>
      <c r="HV140" s="125" t="str">
        <f>IF(DI138&lt;&gt;"","◎","")</f>
        <v/>
      </c>
      <c r="HW140" s="125" t="str">
        <f>IF(DI139&lt;&gt;"","◎","")</f>
        <v/>
      </c>
      <c r="HX140" s="125"/>
      <c r="HY140" s="114"/>
    </row>
    <row r="141" spans="1:233" ht="12.45" customHeight="1" x14ac:dyDescent="0.45">
      <c r="B141" s="18"/>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HJ141" s="128"/>
      <c r="HK141" s="128"/>
      <c r="HL141" s="128"/>
      <c r="HM141" s="128"/>
      <c r="HN141" s="128"/>
      <c r="HO141" s="116"/>
      <c r="HP141" s="116"/>
      <c r="HQ141" s="116"/>
      <c r="HR141" s="116"/>
      <c r="HS141" s="116"/>
      <c r="HT141" s="116"/>
      <c r="HU141" s="116"/>
      <c r="HV141" s="116"/>
      <c r="HW141" s="116"/>
      <c r="HX141" s="116"/>
    </row>
    <row r="142" spans="1:233" ht="12.45" customHeight="1" x14ac:dyDescent="0.45">
      <c r="B142" s="18"/>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row>
    <row r="143" spans="1:233" ht="12.45" customHeight="1" x14ac:dyDescent="0.45">
      <c r="B143" s="18"/>
      <c r="C143" s="190" t="s">
        <v>189</v>
      </c>
      <c r="D143" s="191"/>
      <c r="E143" s="191"/>
      <c r="F143" s="191"/>
      <c r="G143" s="191"/>
      <c r="H143" s="191"/>
      <c r="I143" s="191"/>
      <c r="J143" s="191"/>
      <c r="K143" s="191"/>
      <c r="L143" s="191"/>
      <c r="M143" s="191"/>
      <c r="N143" s="191"/>
      <c r="O143" s="191"/>
      <c r="P143" s="191"/>
      <c r="Q143" s="191"/>
      <c r="R143" s="191"/>
      <c r="S143" s="191"/>
      <c r="T143" s="191"/>
      <c r="U143" s="191"/>
      <c r="V143" s="191"/>
      <c r="W143" s="191"/>
      <c r="X143" s="191"/>
      <c r="Y143" s="191"/>
      <c r="Z143" s="191"/>
      <c r="AA143" s="191"/>
      <c r="AB143" s="191"/>
      <c r="AC143" s="191"/>
      <c r="AD143" s="191"/>
      <c r="AE143" s="191"/>
      <c r="AF143" s="191"/>
      <c r="AG143" s="191"/>
      <c r="AH143" s="191"/>
      <c r="AI143" s="191"/>
      <c r="AJ143" s="191"/>
      <c r="AK143" s="191"/>
      <c r="AL143" s="191"/>
      <c r="AM143" s="191"/>
      <c r="AN143" s="191"/>
      <c r="AO143" s="191"/>
      <c r="AP143" s="191"/>
      <c r="AQ143" s="191"/>
      <c r="AR143" s="191"/>
      <c r="AS143" s="191"/>
      <c r="AT143" s="191"/>
      <c r="AU143" s="191"/>
      <c r="AV143" s="191"/>
      <c r="AW143" s="191"/>
      <c r="AX143" s="191"/>
      <c r="AY143" s="191"/>
      <c r="AZ143" s="191"/>
      <c r="BA143" s="191"/>
      <c r="BB143" s="191"/>
      <c r="BC143" s="191"/>
      <c r="BD143" s="191"/>
      <c r="BE143" s="191"/>
      <c r="BF143" s="191"/>
      <c r="BG143" s="191"/>
      <c r="BH143" s="191"/>
      <c r="BI143" s="191"/>
      <c r="BJ143" s="191"/>
      <c r="BK143" s="191"/>
      <c r="BL143" s="191"/>
      <c r="BM143" s="191"/>
      <c r="BN143" s="191"/>
      <c r="BO143" s="191"/>
      <c r="BP143" s="191"/>
      <c r="BQ143" s="191"/>
      <c r="BR143" s="191"/>
      <c r="BS143" s="191"/>
      <c r="BT143" s="191"/>
      <c r="BU143" s="191"/>
      <c r="BV143" s="191"/>
      <c r="BW143" s="191"/>
      <c r="BX143" s="191"/>
      <c r="BY143" s="191"/>
      <c r="BZ143" s="191"/>
      <c r="CA143" s="191"/>
      <c r="CB143" s="191"/>
      <c r="CC143" s="191"/>
      <c r="CD143" s="191"/>
      <c r="CE143" s="191"/>
      <c r="CF143" s="191"/>
      <c r="CG143" s="191"/>
      <c r="CH143" s="191"/>
      <c r="CI143" s="191"/>
      <c r="CJ143" s="191"/>
      <c r="CK143" s="191"/>
      <c r="CL143" s="191"/>
      <c r="CM143" s="191"/>
      <c r="CN143" s="191"/>
      <c r="CO143" s="191"/>
      <c r="CP143" s="191"/>
      <c r="CQ143" s="191"/>
      <c r="CR143" s="191"/>
      <c r="CS143" s="191"/>
      <c r="CT143" s="191"/>
      <c r="CU143" s="191"/>
      <c r="CV143" s="191"/>
      <c r="CW143" s="191"/>
      <c r="CX143" s="191"/>
      <c r="CY143" s="191"/>
      <c r="CZ143" s="191"/>
      <c r="DA143" s="191"/>
      <c r="DB143" s="191"/>
      <c r="DC143" s="191"/>
      <c r="DD143" s="191"/>
      <c r="DE143" s="191"/>
      <c r="DF143" s="191"/>
      <c r="DG143" s="191"/>
      <c r="DH143" s="191"/>
      <c r="DI143" s="192"/>
    </row>
    <row r="144" spans="1:233" ht="12.45" customHeight="1" x14ac:dyDescent="0.45">
      <c r="B144" s="18"/>
      <c r="C144" s="193"/>
      <c r="D144" s="194"/>
      <c r="E144" s="194"/>
      <c r="F144" s="194"/>
      <c r="G144" s="194"/>
      <c r="H144" s="194"/>
      <c r="I144" s="194"/>
      <c r="J144" s="194"/>
      <c r="K144" s="194"/>
      <c r="L144" s="194"/>
      <c r="M144" s="194"/>
      <c r="N144" s="194"/>
      <c r="O144" s="194"/>
      <c r="P144" s="194"/>
      <c r="Q144" s="194"/>
      <c r="R144" s="194"/>
      <c r="S144" s="194"/>
      <c r="T144" s="194"/>
      <c r="U144" s="194"/>
      <c r="V144" s="194"/>
      <c r="W144" s="194"/>
      <c r="X144" s="194"/>
      <c r="Y144" s="194"/>
      <c r="Z144" s="194"/>
      <c r="AA144" s="194"/>
      <c r="AB144" s="194"/>
      <c r="AC144" s="194"/>
      <c r="AD144" s="194"/>
      <c r="AE144" s="194"/>
      <c r="AF144" s="194"/>
      <c r="AG144" s="194"/>
      <c r="AH144" s="194"/>
      <c r="AI144" s="194"/>
      <c r="AJ144" s="194"/>
      <c r="AK144" s="194"/>
      <c r="AL144" s="194"/>
      <c r="AM144" s="194"/>
      <c r="AN144" s="194"/>
      <c r="AO144" s="194"/>
      <c r="AP144" s="194"/>
      <c r="AQ144" s="194"/>
      <c r="AR144" s="194"/>
      <c r="AS144" s="194"/>
      <c r="AT144" s="194"/>
      <c r="AU144" s="194"/>
      <c r="AV144" s="194"/>
      <c r="AW144" s="194"/>
      <c r="AX144" s="194"/>
      <c r="AY144" s="194"/>
      <c r="AZ144" s="194"/>
      <c r="BA144" s="194"/>
      <c r="BB144" s="194"/>
      <c r="BC144" s="194"/>
      <c r="BD144" s="194"/>
      <c r="BE144" s="194"/>
      <c r="BF144" s="194"/>
      <c r="BG144" s="194"/>
      <c r="BH144" s="194"/>
      <c r="BI144" s="194"/>
      <c r="BJ144" s="194"/>
      <c r="BK144" s="194"/>
      <c r="BL144" s="194"/>
      <c r="BM144" s="194"/>
      <c r="BN144" s="194"/>
      <c r="BO144" s="194"/>
      <c r="BP144" s="194"/>
      <c r="BQ144" s="194"/>
      <c r="BR144" s="194"/>
      <c r="BS144" s="194"/>
      <c r="BT144" s="194"/>
      <c r="BU144" s="194"/>
      <c r="BV144" s="194"/>
      <c r="BW144" s="194"/>
      <c r="BX144" s="194"/>
      <c r="BY144" s="194"/>
      <c r="BZ144" s="194"/>
      <c r="CA144" s="194"/>
      <c r="CB144" s="194"/>
      <c r="CC144" s="194"/>
      <c r="CD144" s="194"/>
      <c r="CE144" s="194"/>
      <c r="CF144" s="194"/>
      <c r="CG144" s="194"/>
      <c r="CH144" s="194"/>
      <c r="CI144" s="194"/>
      <c r="CJ144" s="194"/>
      <c r="CK144" s="194"/>
      <c r="CL144" s="194"/>
      <c r="CM144" s="194"/>
      <c r="CN144" s="194"/>
      <c r="CO144" s="194"/>
      <c r="CP144" s="194"/>
      <c r="CQ144" s="194"/>
      <c r="CR144" s="194"/>
      <c r="CS144" s="194"/>
      <c r="CT144" s="194"/>
      <c r="CU144" s="194"/>
      <c r="CV144" s="194"/>
      <c r="CW144" s="194"/>
      <c r="CX144" s="194"/>
      <c r="CY144" s="194"/>
      <c r="CZ144" s="194"/>
      <c r="DA144" s="194"/>
      <c r="DB144" s="194"/>
      <c r="DC144" s="194"/>
      <c r="DD144" s="194"/>
      <c r="DE144" s="194"/>
      <c r="DF144" s="194"/>
      <c r="DG144" s="194"/>
      <c r="DH144" s="194"/>
      <c r="DI144" s="195"/>
    </row>
    <row r="145" spans="1:204" ht="12.45" customHeight="1" x14ac:dyDescent="0.45">
      <c r="B145" s="18"/>
      <c r="C145" s="19"/>
      <c r="D145" s="19"/>
      <c r="E145" s="19"/>
      <c r="F145" s="19"/>
      <c r="G145" s="19"/>
      <c r="H145" s="19"/>
      <c r="I145" s="19"/>
      <c r="J145" s="19"/>
      <c r="K145" s="19"/>
      <c r="L145" s="19"/>
      <c r="M145" s="19"/>
      <c r="N145" s="19"/>
      <c r="O145" s="19"/>
      <c r="P145" s="19"/>
      <c r="Q145" s="19"/>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row>
    <row r="146" spans="1:204" ht="12.45" customHeight="1" x14ac:dyDescent="0.45">
      <c r="B146" s="18"/>
      <c r="C146" s="19"/>
      <c r="D146" s="19"/>
      <c r="E146" s="19"/>
      <c r="F146" s="19"/>
      <c r="G146" s="19"/>
      <c r="H146" s="196" t="s">
        <v>178</v>
      </c>
      <c r="I146" s="197"/>
      <c r="J146" s="197"/>
      <c r="K146" s="197"/>
      <c r="L146" s="197"/>
      <c r="M146" s="197"/>
      <c r="N146" s="197"/>
      <c r="O146" s="197"/>
      <c r="P146" s="197"/>
      <c r="Q146" s="197"/>
      <c r="R146" s="166" t="s">
        <v>172</v>
      </c>
      <c r="S146" s="166"/>
      <c r="T146" s="166"/>
      <c r="U146" s="166"/>
      <c r="V146" s="166"/>
      <c r="W146" s="166"/>
      <c r="X146" s="166"/>
      <c r="Y146" s="166"/>
      <c r="Z146" s="166"/>
      <c r="AA146" s="166"/>
      <c r="AB146" s="166"/>
      <c r="AC146" s="166"/>
      <c r="AD146" s="166"/>
      <c r="AE146" s="166"/>
      <c r="AF146" s="166"/>
      <c r="AG146" s="166"/>
      <c r="AH146" s="166"/>
      <c r="AI146" s="166"/>
      <c r="AJ146" s="166"/>
      <c r="AK146" s="166"/>
      <c r="AL146" s="166"/>
      <c r="AM146" s="166"/>
      <c r="AN146" s="166"/>
      <c r="AO146" s="166"/>
      <c r="AP146" s="166"/>
      <c r="AQ146" s="166"/>
      <c r="AR146" s="166"/>
      <c r="AS146" s="166"/>
      <c r="AT146" s="166"/>
      <c r="AU146" s="166"/>
      <c r="AV146" s="166"/>
      <c r="AW146" s="166"/>
      <c r="AX146" s="166"/>
      <c r="AY146" s="166"/>
      <c r="AZ146" s="166"/>
      <c r="BA146" s="166"/>
      <c r="BB146" s="166"/>
      <c r="BC146" s="166"/>
      <c r="BD146" s="166"/>
      <c r="BE146" s="166"/>
      <c r="BF146" s="37"/>
    </row>
    <row r="147" spans="1:204" ht="12.45" customHeight="1" thickBot="1" x14ac:dyDescent="0.5">
      <c r="B147" s="18"/>
      <c r="C147" s="19"/>
      <c r="D147" s="19"/>
      <c r="E147" s="19"/>
      <c r="F147" s="19"/>
      <c r="G147" s="19"/>
      <c r="H147" s="198"/>
      <c r="I147" s="198"/>
      <c r="J147" s="198"/>
      <c r="K147" s="198"/>
      <c r="L147" s="198"/>
      <c r="M147" s="198"/>
      <c r="N147" s="198"/>
      <c r="O147" s="198"/>
      <c r="P147" s="198"/>
      <c r="Q147" s="198"/>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176"/>
      <c r="AM147" s="176"/>
      <c r="AN147" s="176"/>
      <c r="AO147" s="176"/>
      <c r="AP147" s="176"/>
      <c r="AQ147" s="176"/>
      <c r="AR147" s="176"/>
      <c r="AS147" s="176"/>
      <c r="AT147" s="176"/>
      <c r="AU147" s="176"/>
      <c r="AV147" s="176"/>
      <c r="AW147" s="176"/>
      <c r="AX147" s="176"/>
      <c r="AY147" s="176"/>
      <c r="AZ147" s="176"/>
      <c r="BA147" s="176"/>
      <c r="BB147" s="176"/>
      <c r="BC147" s="176"/>
      <c r="BD147" s="176"/>
      <c r="BE147" s="176"/>
      <c r="BF147" s="37"/>
    </row>
    <row r="148" spans="1:204" ht="12.45" customHeight="1" thickTop="1" x14ac:dyDescent="0.45">
      <c r="B148" s="18"/>
      <c r="H148" s="170" t="s">
        <v>182</v>
      </c>
      <c r="I148" s="171"/>
      <c r="J148" s="171"/>
      <c r="K148" s="171"/>
      <c r="L148" s="171"/>
      <c r="M148" s="171"/>
      <c r="N148" s="171"/>
      <c r="O148" s="171"/>
      <c r="P148" s="171"/>
      <c r="Q148" s="172"/>
      <c r="R148" s="177" t="s">
        <v>171</v>
      </c>
      <c r="S148" s="177"/>
      <c r="T148" s="177"/>
      <c r="U148" s="177"/>
      <c r="V148" s="177"/>
      <c r="W148" s="177"/>
      <c r="X148" s="177"/>
      <c r="Y148" s="177"/>
      <c r="Z148" s="177"/>
      <c r="AA148" s="177"/>
      <c r="AB148" s="177"/>
      <c r="AC148" s="177"/>
      <c r="AD148" s="177"/>
      <c r="AE148" s="177"/>
      <c r="AF148" s="177"/>
      <c r="AG148" s="177"/>
      <c r="AH148" s="177"/>
      <c r="AI148" s="177"/>
      <c r="AJ148" s="177"/>
      <c r="AK148" s="177"/>
      <c r="AL148" s="177"/>
      <c r="AM148" s="177"/>
      <c r="AN148" s="177"/>
      <c r="AO148" s="177"/>
      <c r="AP148" s="177"/>
      <c r="AQ148" s="177"/>
      <c r="AR148" s="177"/>
      <c r="AS148" s="177"/>
      <c r="AT148" s="177"/>
      <c r="AU148" s="177"/>
      <c r="AV148" s="177"/>
      <c r="AW148" s="177"/>
      <c r="AX148" s="177"/>
      <c r="AY148" s="177"/>
      <c r="AZ148" s="177"/>
      <c r="BA148" s="177"/>
      <c r="BB148" s="177"/>
      <c r="BC148" s="177"/>
      <c r="BD148" s="177"/>
      <c r="BE148" s="177"/>
      <c r="BF148" s="37"/>
      <c r="GV148" s="120" t="str">
        <f>IF(OR(H148="●"),R148,"")</f>
        <v/>
      </c>
    </row>
    <row r="149" spans="1:204" ht="12.45" customHeight="1" x14ac:dyDescent="0.45">
      <c r="B149" s="18"/>
      <c r="H149" s="173"/>
      <c r="I149" s="174"/>
      <c r="J149" s="174"/>
      <c r="K149" s="174"/>
      <c r="L149" s="174"/>
      <c r="M149" s="174"/>
      <c r="N149" s="174"/>
      <c r="O149" s="174"/>
      <c r="P149" s="174"/>
      <c r="Q149" s="175"/>
      <c r="R149" s="163"/>
      <c r="S149" s="163"/>
      <c r="T149" s="163"/>
      <c r="U149" s="163"/>
      <c r="V149" s="163"/>
      <c r="W149" s="163"/>
      <c r="X149" s="163"/>
      <c r="Y149" s="163"/>
      <c r="Z149" s="163"/>
      <c r="AA149" s="163"/>
      <c r="AB149" s="163"/>
      <c r="AC149" s="163"/>
      <c r="AD149" s="163"/>
      <c r="AE149" s="163"/>
      <c r="AF149" s="163"/>
      <c r="AG149" s="163"/>
      <c r="AH149" s="163"/>
      <c r="AI149" s="163"/>
      <c r="AJ149" s="163"/>
      <c r="AK149" s="163"/>
      <c r="AL149" s="163"/>
      <c r="AM149" s="163"/>
      <c r="AN149" s="163"/>
      <c r="AO149" s="163"/>
      <c r="AP149" s="163"/>
      <c r="AQ149" s="163"/>
      <c r="AR149" s="163"/>
      <c r="AS149" s="163"/>
      <c r="AT149" s="163"/>
      <c r="AU149" s="163"/>
      <c r="AV149" s="163"/>
      <c r="AW149" s="163"/>
      <c r="AX149" s="163"/>
      <c r="AY149" s="163"/>
      <c r="AZ149" s="163"/>
      <c r="BA149" s="163"/>
      <c r="BB149" s="163"/>
      <c r="BC149" s="163"/>
      <c r="BD149" s="163"/>
      <c r="BE149" s="163"/>
      <c r="BF149" s="37"/>
    </row>
    <row r="150" spans="1:204" ht="12.45" customHeight="1" x14ac:dyDescent="0.45">
      <c r="B150" s="18"/>
      <c r="H150" s="259" t="s">
        <v>182</v>
      </c>
      <c r="I150" s="260"/>
      <c r="J150" s="260"/>
      <c r="K150" s="260"/>
      <c r="L150" s="260"/>
      <c r="M150" s="260"/>
      <c r="N150" s="260"/>
      <c r="O150" s="260"/>
      <c r="P150" s="260"/>
      <c r="Q150" s="261"/>
      <c r="R150" s="163" t="s">
        <v>173</v>
      </c>
      <c r="S150" s="163"/>
      <c r="T150" s="163"/>
      <c r="U150" s="163"/>
      <c r="V150" s="163"/>
      <c r="W150" s="163"/>
      <c r="X150" s="163"/>
      <c r="Y150" s="163"/>
      <c r="Z150" s="163"/>
      <c r="AA150" s="163"/>
      <c r="AB150" s="163"/>
      <c r="AC150" s="163"/>
      <c r="AD150" s="163"/>
      <c r="AE150" s="163"/>
      <c r="AF150" s="163"/>
      <c r="AG150" s="163"/>
      <c r="AH150" s="163"/>
      <c r="AI150" s="163"/>
      <c r="AJ150" s="163"/>
      <c r="AK150" s="163"/>
      <c r="AL150" s="163"/>
      <c r="AM150" s="163"/>
      <c r="AN150" s="163"/>
      <c r="AO150" s="163"/>
      <c r="AP150" s="163"/>
      <c r="AQ150" s="163"/>
      <c r="AR150" s="163"/>
      <c r="AS150" s="163"/>
      <c r="AT150" s="163"/>
      <c r="AU150" s="163"/>
      <c r="AV150" s="163"/>
      <c r="AW150" s="163"/>
      <c r="AX150" s="163"/>
      <c r="AY150" s="163"/>
      <c r="AZ150" s="163"/>
      <c r="BA150" s="163"/>
      <c r="BB150" s="163"/>
      <c r="BC150" s="163"/>
      <c r="BD150" s="163"/>
      <c r="BE150" s="163"/>
      <c r="BF150" s="37"/>
      <c r="GV150" s="120" t="str">
        <f>IF(OR(H150="●"),R150,"")</f>
        <v/>
      </c>
    </row>
    <row r="151" spans="1:204" ht="12.45" customHeight="1" x14ac:dyDescent="0.45">
      <c r="B151" s="18"/>
      <c r="H151" s="173"/>
      <c r="I151" s="174"/>
      <c r="J151" s="174"/>
      <c r="K151" s="174"/>
      <c r="L151" s="174"/>
      <c r="M151" s="174"/>
      <c r="N151" s="174"/>
      <c r="O151" s="174"/>
      <c r="P151" s="174"/>
      <c r="Q151" s="175"/>
      <c r="R151" s="163"/>
      <c r="S151" s="163"/>
      <c r="T151" s="163"/>
      <c r="U151" s="163"/>
      <c r="V151" s="163"/>
      <c r="W151" s="163"/>
      <c r="X151" s="163"/>
      <c r="Y151" s="163"/>
      <c r="Z151" s="163"/>
      <c r="AA151" s="163"/>
      <c r="AB151" s="163"/>
      <c r="AC151" s="163"/>
      <c r="AD151" s="163"/>
      <c r="AE151" s="163"/>
      <c r="AF151" s="163"/>
      <c r="AG151" s="163"/>
      <c r="AH151" s="163"/>
      <c r="AI151" s="163"/>
      <c r="AJ151" s="163"/>
      <c r="AK151" s="163"/>
      <c r="AL151" s="163"/>
      <c r="AM151" s="163"/>
      <c r="AN151" s="163"/>
      <c r="AO151" s="163"/>
      <c r="AP151" s="163"/>
      <c r="AQ151" s="163"/>
      <c r="AR151" s="163"/>
      <c r="AS151" s="163"/>
      <c r="AT151" s="163"/>
      <c r="AU151" s="163"/>
      <c r="AV151" s="163"/>
      <c r="AW151" s="163"/>
      <c r="AX151" s="163"/>
      <c r="AY151" s="163"/>
      <c r="AZ151" s="163"/>
      <c r="BA151" s="163"/>
      <c r="BB151" s="163"/>
      <c r="BC151" s="163"/>
      <c r="BD151" s="163"/>
      <c r="BE151" s="163"/>
      <c r="BF151" s="37"/>
    </row>
    <row r="152" spans="1:204" ht="12.45" customHeight="1" x14ac:dyDescent="0.45">
      <c r="B152" s="18"/>
      <c r="C152" s="19"/>
      <c r="D152" s="19"/>
      <c r="E152" s="19"/>
      <c r="F152" s="19"/>
      <c r="G152" s="19"/>
      <c r="H152" s="259" t="s">
        <v>182</v>
      </c>
      <c r="I152" s="260"/>
      <c r="J152" s="260"/>
      <c r="K152" s="260"/>
      <c r="L152" s="260"/>
      <c r="M152" s="260"/>
      <c r="N152" s="260"/>
      <c r="O152" s="260"/>
      <c r="P152" s="260"/>
      <c r="Q152" s="261"/>
      <c r="R152" s="163" t="s">
        <v>201</v>
      </c>
      <c r="S152" s="163"/>
      <c r="T152" s="163"/>
      <c r="U152" s="163"/>
      <c r="V152" s="163"/>
      <c r="W152" s="163"/>
      <c r="X152" s="163"/>
      <c r="Y152" s="163"/>
      <c r="Z152" s="163"/>
      <c r="AA152" s="163"/>
      <c r="AB152" s="163"/>
      <c r="AC152" s="163"/>
      <c r="AD152" s="163"/>
      <c r="AE152" s="163"/>
      <c r="AF152" s="163"/>
      <c r="AG152" s="163"/>
      <c r="AH152" s="163"/>
      <c r="AI152" s="163"/>
      <c r="AJ152" s="163"/>
      <c r="AK152" s="163"/>
      <c r="AL152" s="163"/>
      <c r="AM152" s="163"/>
      <c r="AN152" s="163"/>
      <c r="AO152" s="163"/>
      <c r="AP152" s="163"/>
      <c r="AQ152" s="163"/>
      <c r="AR152" s="163"/>
      <c r="AS152" s="163"/>
      <c r="AT152" s="163"/>
      <c r="AU152" s="163"/>
      <c r="AV152" s="163"/>
      <c r="AW152" s="163"/>
      <c r="AX152" s="163"/>
      <c r="AY152" s="163"/>
      <c r="AZ152" s="163"/>
      <c r="BA152" s="163"/>
      <c r="BB152" s="163"/>
      <c r="BC152" s="163"/>
      <c r="BD152" s="163"/>
      <c r="BE152" s="163"/>
    </row>
    <row r="153" spans="1:204" ht="12.45" customHeight="1" x14ac:dyDescent="0.45">
      <c r="B153" s="18"/>
      <c r="C153" s="19"/>
      <c r="D153" s="19"/>
      <c r="E153" s="19"/>
      <c r="F153" s="19"/>
      <c r="G153" s="19"/>
      <c r="H153" s="173"/>
      <c r="I153" s="174"/>
      <c r="J153" s="174"/>
      <c r="K153" s="174"/>
      <c r="L153" s="174"/>
      <c r="M153" s="174"/>
      <c r="N153" s="174"/>
      <c r="O153" s="174"/>
      <c r="P153" s="174"/>
      <c r="Q153" s="175"/>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3"/>
      <c r="AM153" s="163"/>
      <c r="AN153" s="163"/>
      <c r="AO153" s="163"/>
      <c r="AP153" s="163"/>
      <c r="AQ153" s="163"/>
      <c r="AR153" s="163"/>
      <c r="AS153" s="163"/>
      <c r="AT153" s="163"/>
      <c r="AU153" s="163"/>
      <c r="AV153" s="163"/>
      <c r="AW153" s="163"/>
      <c r="AX153" s="163"/>
      <c r="AY153" s="163"/>
      <c r="AZ153" s="163"/>
      <c r="BA153" s="163"/>
      <c r="BB153" s="163"/>
      <c r="BC153" s="163"/>
      <c r="BD153" s="163"/>
      <c r="BE153" s="163"/>
    </row>
    <row r="154" spans="1:204" ht="39" customHeight="1" x14ac:dyDescent="0.45">
      <c r="B154" s="18"/>
      <c r="C154" s="262" t="s">
        <v>190</v>
      </c>
      <c r="D154" s="263"/>
      <c r="E154" s="263"/>
      <c r="F154" s="263"/>
      <c r="G154" s="263"/>
      <c r="H154" s="263"/>
      <c r="I154" s="263"/>
      <c r="J154" s="263"/>
      <c r="K154" s="263"/>
      <c r="L154" s="263"/>
      <c r="M154" s="263"/>
      <c r="N154" s="263"/>
      <c r="O154" s="263"/>
      <c r="P154" s="263"/>
      <c r="Q154" s="263"/>
      <c r="R154" s="263"/>
      <c r="S154" s="263"/>
      <c r="T154" s="263"/>
      <c r="U154" s="263"/>
      <c r="V154" s="263"/>
      <c r="W154" s="263"/>
      <c r="X154" s="263"/>
      <c r="Y154" s="263"/>
      <c r="Z154" s="263"/>
      <c r="AA154" s="263"/>
      <c r="AB154" s="263"/>
      <c r="AC154" s="263"/>
      <c r="AD154" s="263"/>
      <c r="AE154" s="263"/>
      <c r="AF154" s="263"/>
      <c r="AG154" s="263"/>
      <c r="AH154" s="263"/>
      <c r="AI154" s="263"/>
      <c r="AJ154" s="263"/>
      <c r="AK154" s="263"/>
      <c r="AL154" s="263"/>
      <c r="AM154" s="263"/>
      <c r="AN154" s="263"/>
      <c r="AO154" s="263"/>
      <c r="AP154" s="263"/>
      <c r="AQ154" s="263"/>
      <c r="AR154" s="263"/>
      <c r="AS154" s="263"/>
      <c r="AT154" s="263"/>
      <c r="AU154" s="264"/>
    </row>
    <row r="155" spans="1:204" ht="12.45" customHeight="1" x14ac:dyDescent="0.45">
      <c r="B155" s="18"/>
      <c r="C155" s="265"/>
      <c r="D155" s="266"/>
      <c r="E155" s="266"/>
      <c r="F155" s="266"/>
      <c r="G155" s="266"/>
      <c r="H155" s="266"/>
      <c r="I155" s="266"/>
      <c r="J155" s="266"/>
      <c r="K155" s="266"/>
      <c r="L155" s="266"/>
      <c r="M155" s="266"/>
      <c r="N155" s="266"/>
      <c r="O155" s="266"/>
      <c r="P155" s="266"/>
      <c r="Q155" s="266"/>
      <c r="R155" s="266"/>
      <c r="S155" s="266"/>
      <c r="T155" s="266"/>
      <c r="U155" s="266"/>
      <c r="V155" s="266"/>
      <c r="W155" s="266"/>
      <c r="X155" s="266"/>
      <c r="Y155" s="266"/>
      <c r="Z155" s="266"/>
      <c r="AA155" s="266"/>
      <c r="AB155" s="266"/>
      <c r="AC155" s="266"/>
      <c r="AD155" s="266"/>
      <c r="AE155" s="266"/>
      <c r="AF155" s="266"/>
      <c r="AG155" s="266"/>
      <c r="AH155" s="266"/>
      <c r="AI155" s="266"/>
      <c r="AJ155" s="266"/>
      <c r="AK155" s="266"/>
      <c r="AL155" s="266"/>
      <c r="AM155" s="266"/>
      <c r="AN155" s="266"/>
      <c r="AO155" s="266"/>
      <c r="AP155" s="266"/>
      <c r="AQ155" s="266"/>
      <c r="AR155" s="266"/>
      <c r="AS155" s="266"/>
      <c r="AT155" s="266"/>
      <c r="AU155" s="267"/>
      <c r="AV155" s="10"/>
      <c r="AW155" s="10"/>
      <c r="AX155" s="10"/>
      <c r="AY155" s="10"/>
      <c r="AZ155" s="10"/>
      <c r="BA155" s="10"/>
      <c r="BB155" s="10"/>
      <c r="BC155" s="10"/>
      <c r="BD155" s="10"/>
      <c r="BE155" s="10"/>
      <c r="BF155" s="10"/>
      <c r="BG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row>
    <row r="156" spans="1:204" ht="20.7" customHeight="1" x14ac:dyDescent="0.45">
      <c r="B156" s="18"/>
      <c r="AA156" s="146" t="s">
        <v>25</v>
      </c>
      <c r="AB156" s="146"/>
      <c r="AC156" s="146"/>
      <c r="AD156" s="146"/>
      <c r="AE156" s="135" t="s">
        <v>26</v>
      </c>
      <c r="AF156" s="136"/>
      <c r="AG156" s="218"/>
      <c r="AH156" s="219"/>
      <c r="AI156" s="219"/>
      <c r="AJ156" s="219"/>
      <c r="AK156" s="219"/>
      <c r="AL156" s="219"/>
      <c r="AM156" s="219"/>
      <c r="AN156" s="219"/>
      <c r="AO156" s="219"/>
      <c r="AP156" s="219"/>
      <c r="AQ156" s="219"/>
      <c r="AR156" s="219"/>
      <c r="AS156" s="219"/>
      <c r="AT156" s="219"/>
      <c r="AU156" s="219"/>
      <c r="AV156" s="219"/>
      <c r="AW156" s="219"/>
      <c r="AX156" s="219"/>
      <c r="AY156" s="219"/>
      <c r="AZ156" s="219"/>
      <c r="BA156" s="219"/>
      <c r="BB156" s="219"/>
      <c r="BC156" s="219"/>
      <c r="BD156" s="219"/>
      <c r="BE156" s="219"/>
      <c r="BF156" s="219"/>
      <c r="BG156" s="220"/>
      <c r="BH156" s="37"/>
      <c r="BJ156" s="146" t="s">
        <v>27</v>
      </c>
      <c r="BK156" s="146"/>
      <c r="BL156" s="146"/>
      <c r="BM156" s="146"/>
      <c r="BN156" s="135" t="s">
        <v>26</v>
      </c>
      <c r="BO156" s="136"/>
      <c r="BP156" s="218"/>
      <c r="BQ156" s="219"/>
      <c r="BR156" s="219"/>
      <c r="BS156" s="219"/>
      <c r="BT156" s="219"/>
      <c r="BU156" s="219"/>
      <c r="BV156" s="219"/>
      <c r="BW156" s="219"/>
      <c r="BX156" s="219"/>
      <c r="BY156" s="219"/>
      <c r="BZ156" s="219"/>
      <c r="CA156" s="219"/>
      <c r="CB156" s="219"/>
      <c r="CC156" s="219"/>
      <c r="CD156" s="219"/>
      <c r="CE156" s="219"/>
      <c r="CF156" s="219"/>
      <c r="CG156" s="219"/>
      <c r="CH156" s="219"/>
      <c r="CI156" s="219"/>
      <c r="CJ156" s="219"/>
      <c r="CK156" s="219"/>
      <c r="CL156" s="219"/>
      <c r="CM156" s="219"/>
      <c r="CN156" s="219"/>
      <c r="CO156" s="219"/>
      <c r="CP156" s="220"/>
      <c r="CQ156" s="37"/>
    </row>
    <row r="157" spans="1:204" ht="3.45" customHeight="1" x14ac:dyDescent="0.45">
      <c r="B157" s="18"/>
      <c r="C157" s="10"/>
      <c r="D157" s="10"/>
      <c r="E157" s="10"/>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P157" s="45"/>
      <c r="BQ157" s="45"/>
      <c r="BR157" s="45"/>
      <c r="BS157" s="45"/>
      <c r="BT157" s="45"/>
      <c r="BU157" s="45"/>
      <c r="BV157" s="45"/>
      <c r="BW157" s="45"/>
      <c r="BX157" s="45"/>
      <c r="BY157" s="45"/>
      <c r="BZ157" s="45"/>
      <c r="CA157" s="45"/>
      <c r="CB157" s="45"/>
      <c r="CC157" s="45"/>
      <c r="CD157" s="45"/>
      <c r="CE157" s="45"/>
      <c r="CF157" s="45"/>
      <c r="CG157" s="45"/>
      <c r="CH157" s="45"/>
      <c r="CI157" s="45"/>
      <c r="CJ157" s="45"/>
      <c r="CK157" s="45"/>
      <c r="CL157" s="45"/>
      <c r="CM157" s="45"/>
      <c r="CN157" s="45"/>
      <c r="CO157" s="45"/>
      <c r="CP157" s="45"/>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row>
    <row r="158" spans="1:204" ht="12.45" customHeight="1" x14ac:dyDescent="0.45">
      <c r="A158" s="11"/>
      <c r="B158" s="12"/>
      <c r="C158" s="137">
        <v>27</v>
      </c>
      <c r="D158" s="137"/>
      <c r="E158" s="137"/>
      <c r="F158" s="37"/>
      <c r="G158" s="256" t="s">
        <v>39</v>
      </c>
      <c r="H158" s="256"/>
      <c r="I158" s="256"/>
      <c r="J158" s="256"/>
      <c r="K158" s="256"/>
      <c r="L158" s="256"/>
      <c r="M158" s="256"/>
      <c r="N158" s="256"/>
      <c r="O158" s="256"/>
      <c r="P158" s="256"/>
      <c r="Q158" s="256"/>
      <c r="R158" s="256"/>
      <c r="S158" s="256"/>
      <c r="T158" s="256"/>
      <c r="U158" s="256"/>
      <c r="V158" s="256"/>
      <c r="W158" s="256"/>
      <c r="AA158" s="146" t="s">
        <v>29</v>
      </c>
      <c r="AB158" s="146"/>
      <c r="AC158" s="146"/>
      <c r="AD158" s="146"/>
      <c r="AE158" s="135" t="s">
        <v>26</v>
      </c>
      <c r="AF158" s="136"/>
      <c r="AG158" s="182"/>
      <c r="AH158" s="183"/>
      <c r="AI158" s="183"/>
      <c r="AJ158" s="183"/>
      <c r="AK158" s="183"/>
      <c r="AL158" s="183"/>
      <c r="AM158" s="183"/>
      <c r="AN158" s="183"/>
      <c r="AO158" s="183"/>
      <c r="AP158" s="183"/>
      <c r="AQ158" s="183"/>
      <c r="AR158" s="183"/>
      <c r="AS158" s="183"/>
      <c r="AT158" s="183"/>
      <c r="AU158" s="183"/>
      <c r="AV158" s="183"/>
      <c r="AW158" s="183"/>
      <c r="AX158" s="183"/>
      <c r="AY158" s="183"/>
      <c r="AZ158" s="183"/>
      <c r="BA158" s="183"/>
      <c r="BB158" s="183"/>
      <c r="BC158" s="183"/>
      <c r="BD158" s="183"/>
      <c r="BE158" s="183"/>
      <c r="BF158" s="183"/>
      <c r="BG158" s="184"/>
      <c r="BH158" s="59"/>
      <c r="BI158" s="60"/>
      <c r="BJ158" s="146" t="s">
        <v>30</v>
      </c>
      <c r="BK158" s="146"/>
      <c r="BL158" s="146"/>
      <c r="BM158" s="146"/>
      <c r="BN158" s="135" t="s">
        <v>26</v>
      </c>
      <c r="BO158" s="136"/>
      <c r="BP158" s="182"/>
      <c r="BQ158" s="183"/>
      <c r="BR158" s="183"/>
      <c r="BS158" s="183"/>
      <c r="BT158" s="183"/>
      <c r="BU158" s="183"/>
      <c r="BV158" s="183"/>
      <c r="BW158" s="183"/>
      <c r="BX158" s="183"/>
      <c r="BY158" s="183"/>
      <c r="BZ158" s="183"/>
      <c r="CA158" s="183"/>
      <c r="CB158" s="183"/>
      <c r="CC158" s="183"/>
      <c r="CD158" s="183"/>
      <c r="CE158" s="183"/>
      <c r="CF158" s="183"/>
      <c r="CG158" s="183"/>
      <c r="CH158" s="183"/>
      <c r="CI158" s="183"/>
      <c r="CJ158" s="183"/>
      <c r="CK158" s="183"/>
      <c r="CL158" s="183"/>
      <c r="CM158" s="183"/>
      <c r="CN158" s="183"/>
      <c r="CO158" s="183"/>
      <c r="CP158" s="184"/>
      <c r="CQ158" s="37"/>
      <c r="CW158" s="150" t="s">
        <v>40</v>
      </c>
      <c r="CX158" s="150"/>
      <c r="CY158" s="150"/>
      <c r="CZ158" s="150"/>
      <c r="DA158" s="150"/>
      <c r="DB158" s="150"/>
      <c r="DC158" s="150"/>
      <c r="DD158" s="150"/>
      <c r="DE158" s="150"/>
      <c r="DF158" s="150"/>
      <c r="DG158" s="150"/>
      <c r="DH158" s="150"/>
      <c r="DI158" s="150"/>
      <c r="DJ158" s="150"/>
      <c r="DK158" s="150"/>
      <c r="DL158" s="150"/>
      <c r="DM158" s="150"/>
      <c r="DN158" s="150"/>
      <c r="DO158" s="150"/>
      <c r="DQ158" s="11"/>
      <c r="DR158" s="178"/>
      <c r="DS158" s="178"/>
      <c r="DT158" s="178"/>
      <c r="DU158" s="178"/>
      <c r="DV158" s="178"/>
      <c r="DW158" s="178"/>
      <c r="DX158" s="178"/>
      <c r="DY158" s="178"/>
      <c r="DZ158" s="178"/>
      <c r="EA158" s="178"/>
      <c r="EB158" s="178"/>
      <c r="EC158" s="178"/>
      <c r="ED158" s="178"/>
      <c r="EE158" s="178"/>
      <c r="EF158" s="178"/>
      <c r="EG158" s="178"/>
      <c r="EH158" s="178"/>
      <c r="EI158" s="178"/>
      <c r="EJ158" s="178"/>
      <c r="EK158" s="178"/>
      <c r="EL158" s="178"/>
      <c r="EM158" s="178"/>
      <c r="EN158" s="178"/>
      <c r="EO158" s="178"/>
      <c r="EP158" s="178"/>
      <c r="EQ158" s="178"/>
      <c r="ER158" s="178"/>
      <c r="ES158" s="37"/>
    </row>
    <row r="159" spans="1:204" ht="12.45" customHeight="1" x14ac:dyDescent="0.45">
      <c r="A159" s="11"/>
      <c r="B159" s="12"/>
      <c r="C159" s="137"/>
      <c r="D159" s="137"/>
      <c r="E159" s="137"/>
      <c r="F159" s="37"/>
      <c r="G159" s="256"/>
      <c r="H159" s="256"/>
      <c r="I159" s="256"/>
      <c r="J159" s="256"/>
      <c r="K159" s="256"/>
      <c r="L159" s="256"/>
      <c r="M159" s="256"/>
      <c r="N159" s="256"/>
      <c r="O159" s="256"/>
      <c r="P159" s="256"/>
      <c r="Q159" s="256"/>
      <c r="R159" s="256"/>
      <c r="S159" s="256"/>
      <c r="T159" s="256"/>
      <c r="U159" s="256"/>
      <c r="V159" s="256"/>
      <c r="W159" s="256"/>
      <c r="AA159" s="146"/>
      <c r="AB159" s="146"/>
      <c r="AC159" s="146"/>
      <c r="AD159" s="146"/>
      <c r="AE159" s="135"/>
      <c r="AF159" s="136"/>
      <c r="AG159" s="185"/>
      <c r="AH159" s="186"/>
      <c r="AI159" s="186"/>
      <c r="AJ159" s="186"/>
      <c r="AK159" s="186"/>
      <c r="AL159" s="186"/>
      <c r="AM159" s="186"/>
      <c r="AN159" s="186"/>
      <c r="AO159" s="186"/>
      <c r="AP159" s="186"/>
      <c r="AQ159" s="186"/>
      <c r="AR159" s="186"/>
      <c r="AS159" s="186"/>
      <c r="AT159" s="186"/>
      <c r="AU159" s="186"/>
      <c r="AV159" s="186"/>
      <c r="AW159" s="186"/>
      <c r="AX159" s="186"/>
      <c r="AY159" s="186"/>
      <c r="AZ159" s="186"/>
      <c r="BA159" s="186"/>
      <c r="BB159" s="186"/>
      <c r="BC159" s="186"/>
      <c r="BD159" s="186"/>
      <c r="BE159" s="186"/>
      <c r="BF159" s="186"/>
      <c r="BG159" s="187"/>
      <c r="BH159" s="59"/>
      <c r="BI159" s="60"/>
      <c r="BJ159" s="146"/>
      <c r="BK159" s="146"/>
      <c r="BL159" s="146"/>
      <c r="BM159" s="146"/>
      <c r="BN159" s="135"/>
      <c r="BO159" s="136"/>
      <c r="BP159" s="185"/>
      <c r="BQ159" s="186"/>
      <c r="BR159" s="186"/>
      <c r="BS159" s="186"/>
      <c r="BT159" s="186"/>
      <c r="BU159" s="186"/>
      <c r="BV159" s="186"/>
      <c r="BW159" s="186"/>
      <c r="BX159" s="186"/>
      <c r="BY159" s="186"/>
      <c r="BZ159" s="186"/>
      <c r="CA159" s="186"/>
      <c r="CB159" s="186"/>
      <c r="CC159" s="186"/>
      <c r="CD159" s="186"/>
      <c r="CE159" s="186"/>
      <c r="CF159" s="186"/>
      <c r="CG159" s="186"/>
      <c r="CH159" s="186"/>
      <c r="CI159" s="186"/>
      <c r="CJ159" s="186"/>
      <c r="CK159" s="186"/>
      <c r="CL159" s="186"/>
      <c r="CM159" s="186"/>
      <c r="CN159" s="186"/>
      <c r="CO159" s="186"/>
      <c r="CP159" s="187"/>
      <c r="CQ159" s="37"/>
      <c r="CW159" s="150"/>
      <c r="CX159" s="150"/>
      <c r="CY159" s="150"/>
      <c r="CZ159" s="150"/>
      <c r="DA159" s="150"/>
      <c r="DB159" s="150"/>
      <c r="DC159" s="150"/>
      <c r="DD159" s="150"/>
      <c r="DE159" s="150"/>
      <c r="DF159" s="150"/>
      <c r="DG159" s="150"/>
      <c r="DH159" s="150"/>
      <c r="DI159" s="150"/>
      <c r="DJ159" s="150"/>
      <c r="DK159" s="150"/>
      <c r="DL159" s="150"/>
      <c r="DM159" s="150"/>
      <c r="DN159" s="150"/>
      <c r="DO159" s="150"/>
      <c r="DQ159" s="11"/>
      <c r="DR159" s="178"/>
      <c r="DS159" s="178"/>
      <c r="DT159" s="178"/>
      <c r="DU159" s="178"/>
      <c r="DV159" s="178"/>
      <c r="DW159" s="178"/>
      <c r="DX159" s="178"/>
      <c r="DY159" s="178"/>
      <c r="DZ159" s="178"/>
      <c r="EA159" s="178"/>
      <c r="EB159" s="178"/>
      <c r="EC159" s="178"/>
      <c r="ED159" s="178"/>
      <c r="EE159" s="178"/>
      <c r="EF159" s="178"/>
      <c r="EG159" s="178"/>
      <c r="EH159" s="178"/>
      <c r="EI159" s="178"/>
      <c r="EJ159" s="178"/>
      <c r="EK159" s="178"/>
      <c r="EL159" s="178"/>
      <c r="EM159" s="178"/>
      <c r="EN159" s="178"/>
      <c r="EO159" s="178"/>
      <c r="EP159" s="178"/>
      <c r="EQ159" s="178"/>
      <c r="ER159" s="178"/>
      <c r="ES159" s="37"/>
    </row>
    <row r="160" spans="1:204" ht="12.45" customHeight="1" x14ac:dyDescent="0.45">
      <c r="B160" s="18"/>
      <c r="C160" s="19"/>
      <c r="D160" s="19"/>
      <c r="E160" s="19"/>
      <c r="AA160" s="10"/>
      <c r="AB160" s="10"/>
      <c r="AC160" s="10"/>
      <c r="AD160" s="10"/>
      <c r="AE160" s="10"/>
      <c r="AF160" s="10"/>
      <c r="AG160" s="45"/>
      <c r="AH160" s="45"/>
      <c r="AI160" s="45"/>
      <c r="AJ160" s="19"/>
      <c r="AK160" s="19"/>
      <c r="AL160" s="19"/>
      <c r="AM160" s="19"/>
      <c r="AN160" s="45"/>
      <c r="AO160" s="45"/>
      <c r="AP160" s="45"/>
      <c r="AQ160" s="45"/>
      <c r="AR160" s="45"/>
      <c r="AS160" s="45"/>
      <c r="AT160" s="45"/>
      <c r="AU160" s="45"/>
      <c r="AV160" s="45"/>
      <c r="AW160" s="45"/>
      <c r="AX160" s="45"/>
      <c r="AY160" s="45"/>
      <c r="AZ160" s="19"/>
      <c r="BA160" s="19"/>
      <c r="BB160" s="19"/>
      <c r="BC160" s="19"/>
      <c r="BD160" s="19"/>
      <c r="BE160" s="19"/>
      <c r="BF160" s="19"/>
      <c r="BG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DR160" s="19"/>
      <c r="DS160" s="19"/>
      <c r="DT160" s="19"/>
      <c r="DU160" s="19"/>
      <c r="DV160" s="19"/>
      <c r="DW160" s="19"/>
      <c r="DX160" s="19"/>
      <c r="DY160" s="19"/>
      <c r="DZ160" s="19"/>
      <c r="EA160" s="19"/>
      <c r="EB160" s="19"/>
      <c r="EC160" s="19"/>
      <c r="ED160" s="19"/>
      <c r="EE160" s="19"/>
      <c r="EF160" s="19"/>
      <c r="EG160" s="19"/>
      <c r="EH160" s="19"/>
      <c r="EI160" s="19"/>
      <c r="EJ160" s="19"/>
      <c r="EK160" s="19"/>
      <c r="EL160" s="19"/>
      <c r="EM160" s="19"/>
      <c r="EN160" s="19"/>
      <c r="EO160" s="19"/>
      <c r="EP160" s="19"/>
      <c r="EQ160" s="19"/>
      <c r="ER160" s="19"/>
    </row>
    <row r="161" spans="1:238" s="55" customFormat="1" ht="12.45" customHeight="1" x14ac:dyDescent="0.45">
      <c r="B161" s="99"/>
      <c r="G161" s="150" t="s">
        <v>41</v>
      </c>
      <c r="H161" s="150"/>
      <c r="I161" s="150"/>
      <c r="J161" s="150"/>
      <c r="K161" s="150"/>
      <c r="L161" s="150"/>
      <c r="M161" s="150"/>
      <c r="N161" s="150"/>
      <c r="O161" s="150"/>
      <c r="P161" s="150"/>
      <c r="Q161" s="150"/>
      <c r="R161" s="150"/>
      <c r="S161" s="150"/>
      <c r="T161" s="150"/>
      <c r="U161" s="150"/>
      <c r="V161" s="150"/>
      <c r="W161" s="150"/>
      <c r="X161" s="57"/>
      <c r="Y161" s="57"/>
      <c r="Z161" s="11"/>
      <c r="AA161" s="178"/>
      <c r="AB161" s="178"/>
      <c r="AC161" s="178"/>
      <c r="AD161" s="178"/>
      <c r="AE161" s="178"/>
      <c r="AF161" s="178"/>
      <c r="AG161" s="178"/>
      <c r="AH161" s="178"/>
      <c r="AI161" s="178"/>
      <c r="AJ161" s="145" t="s">
        <v>32</v>
      </c>
      <c r="AK161" s="179"/>
      <c r="AL161" s="179"/>
      <c r="AM161" s="180"/>
      <c r="AN161" s="178"/>
      <c r="AO161" s="178"/>
      <c r="AP161" s="178"/>
      <c r="AQ161" s="178"/>
      <c r="AR161" s="178"/>
      <c r="AS161" s="178"/>
      <c r="AT161" s="178"/>
      <c r="AU161" s="178"/>
      <c r="AV161" s="178"/>
      <c r="AW161" s="178"/>
      <c r="AX161" s="178"/>
      <c r="AY161" s="178"/>
      <c r="AZ161" s="58"/>
      <c r="GQ161" s="113"/>
      <c r="GR161" s="113"/>
      <c r="GS161" s="113"/>
      <c r="GT161" s="113"/>
      <c r="GU161" s="122"/>
      <c r="GV161" s="122"/>
      <c r="GW161" s="122"/>
      <c r="GX161" s="122"/>
      <c r="GY161" s="122"/>
      <c r="GZ161" s="122"/>
      <c r="HA161" s="122"/>
      <c r="HB161" s="122"/>
      <c r="HC161" s="122"/>
      <c r="HD161" s="122"/>
      <c r="HE161" s="122"/>
      <c r="HF161" s="122"/>
      <c r="HG161" s="122"/>
      <c r="HH161" s="122"/>
      <c r="HI161" s="122"/>
      <c r="HJ161" s="122"/>
      <c r="HK161" s="122"/>
      <c r="HL161" s="122"/>
      <c r="HM161" s="122"/>
      <c r="HN161" s="122"/>
      <c r="HO161" s="113"/>
      <c r="HP161" s="113"/>
      <c r="HQ161" s="113"/>
      <c r="HR161" s="113"/>
      <c r="HS161" s="113"/>
      <c r="HT161" s="113"/>
      <c r="HU161" s="113"/>
      <c r="HV161" s="113"/>
      <c r="HW161" s="113"/>
      <c r="HX161" s="113"/>
      <c r="HY161" s="113"/>
      <c r="HZ161" s="113"/>
      <c r="IA161" s="113"/>
      <c r="IB161" s="113"/>
      <c r="IC161" s="113"/>
      <c r="ID161" s="113"/>
    </row>
    <row r="162" spans="1:238" ht="12.45" customHeight="1" x14ac:dyDescent="0.45">
      <c r="B162" s="18"/>
      <c r="G162" s="150"/>
      <c r="H162" s="150"/>
      <c r="I162" s="150"/>
      <c r="J162" s="150"/>
      <c r="K162" s="150"/>
      <c r="L162" s="150"/>
      <c r="M162" s="150"/>
      <c r="N162" s="150"/>
      <c r="O162" s="150"/>
      <c r="P162" s="150"/>
      <c r="Q162" s="150"/>
      <c r="R162" s="150"/>
      <c r="S162" s="150"/>
      <c r="T162" s="150"/>
      <c r="U162" s="150"/>
      <c r="V162" s="150"/>
      <c r="W162" s="150"/>
      <c r="X162" s="57"/>
      <c r="Y162" s="57"/>
      <c r="Z162" s="100"/>
      <c r="AA162" s="178"/>
      <c r="AB162" s="178"/>
      <c r="AC162" s="178"/>
      <c r="AD162" s="178"/>
      <c r="AE162" s="178"/>
      <c r="AF162" s="178"/>
      <c r="AG162" s="178"/>
      <c r="AH162" s="178"/>
      <c r="AI162" s="178"/>
      <c r="AJ162" s="181"/>
      <c r="AK162" s="179"/>
      <c r="AL162" s="179"/>
      <c r="AM162" s="180"/>
      <c r="AN162" s="178"/>
      <c r="AO162" s="178"/>
      <c r="AP162" s="178"/>
      <c r="AQ162" s="178"/>
      <c r="AR162" s="178"/>
      <c r="AS162" s="178"/>
      <c r="AT162" s="178"/>
      <c r="AU162" s="178"/>
      <c r="AV162" s="178"/>
      <c r="AW162" s="178"/>
      <c r="AX162" s="178"/>
      <c r="AY162" s="178"/>
      <c r="AZ162" s="37"/>
    </row>
    <row r="163" spans="1:238" ht="6.45" customHeight="1" x14ac:dyDescent="0.45">
      <c r="B163" s="18"/>
      <c r="X163" s="101"/>
      <c r="Y163" s="101"/>
      <c r="Z163" s="101"/>
      <c r="AA163" s="102"/>
      <c r="AB163" s="102"/>
      <c r="AC163" s="102"/>
      <c r="AD163" s="102"/>
      <c r="AE163" s="102"/>
      <c r="AF163" s="102"/>
      <c r="AG163" s="102"/>
      <c r="AH163" s="102"/>
      <c r="AI163" s="102"/>
      <c r="AJ163" s="101"/>
      <c r="AK163" s="101"/>
      <c r="AL163" s="101"/>
      <c r="AM163" s="101"/>
      <c r="AN163" s="102"/>
      <c r="AO163" s="19"/>
      <c r="AP163" s="19"/>
      <c r="AQ163" s="19"/>
      <c r="AR163" s="19"/>
      <c r="AS163" s="19"/>
      <c r="AT163" s="19"/>
      <c r="AU163" s="19"/>
      <c r="AV163" s="19"/>
      <c r="AW163" s="19"/>
      <c r="AX163" s="19"/>
      <c r="AY163" s="19"/>
    </row>
    <row r="164" spans="1:238" ht="12.45" customHeight="1" x14ac:dyDescent="0.45">
      <c r="B164" s="18"/>
      <c r="X164" s="101"/>
      <c r="Y164" s="101"/>
      <c r="Z164" s="101"/>
      <c r="AA164" s="131" t="s">
        <v>14</v>
      </c>
      <c r="AB164" s="131"/>
      <c r="AC164" s="131"/>
      <c r="AD164" s="131"/>
      <c r="AE164" s="131"/>
      <c r="AF164" s="131"/>
      <c r="AG164" s="131"/>
      <c r="AH164" s="131"/>
      <c r="AI164" s="131"/>
      <c r="AJ164" s="131"/>
      <c r="AK164" s="131"/>
      <c r="AL164" s="131"/>
      <c r="AM164" s="131"/>
      <c r="AN164" s="131"/>
      <c r="AO164" s="131"/>
      <c r="AP164" s="131"/>
      <c r="AQ164" s="131"/>
      <c r="AR164" s="131"/>
      <c r="AS164" s="131"/>
      <c r="AT164" s="131"/>
      <c r="AU164" s="131"/>
      <c r="AV164" s="131"/>
      <c r="AW164" s="131"/>
      <c r="AX164" s="131"/>
      <c r="AY164" s="132" t="s">
        <v>15</v>
      </c>
      <c r="AZ164" s="133"/>
      <c r="BA164" s="133"/>
      <c r="BB164" s="133"/>
      <c r="BC164" s="133"/>
      <c r="BD164" s="133"/>
      <c r="BE164" s="133"/>
      <c r="BF164" s="133"/>
      <c r="BG164" s="133"/>
      <c r="BH164" s="133"/>
      <c r="BI164" s="133"/>
      <c r="BJ164" s="133"/>
      <c r="BK164" s="133"/>
      <c r="BL164" s="133"/>
      <c r="BM164" s="133"/>
      <c r="BN164" s="133"/>
      <c r="BO164" s="133"/>
      <c r="BP164" s="133"/>
      <c r="BQ164" s="133"/>
      <c r="BR164" s="133"/>
      <c r="BS164" s="133"/>
      <c r="BT164" s="133"/>
      <c r="BU164" s="133"/>
      <c r="BV164" s="133"/>
      <c r="BW164" s="133"/>
      <c r="BX164" s="133"/>
      <c r="BY164" s="133"/>
      <c r="BZ164" s="134"/>
      <c r="CA164" s="132" t="s">
        <v>16</v>
      </c>
      <c r="CB164" s="133"/>
      <c r="CC164" s="133"/>
      <c r="CD164" s="133"/>
      <c r="CE164" s="133"/>
      <c r="CF164" s="133"/>
      <c r="CG164" s="133"/>
      <c r="CH164" s="133"/>
      <c r="CI164" s="133"/>
      <c r="CJ164" s="133"/>
      <c r="CK164" s="133"/>
      <c r="CL164" s="133"/>
      <c r="CM164" s="133"/>
      <c r="CN164" s="133"/>
      <c r="CO164" s="133"/>
      <c r="CP164" s="133"/>
      <c r="CQ164" s="133"/>
      <c r="CR164" s="133"/>
      <c r="CS164" s="133"/>
      <c r="CT164" s="133"/>
      <c r="CU164" s="133"/>
      <c r="CV164" s="133"/>
      <c r="CW164" s="133"/>
      <c r="CX164" s="133"/>
      <c r="CY164" s="133"/>
      <c r="CZ164" s="133"/>
      <c r="DA164" s="133"/>
      <c r="DB164" s="133"/>
      <c r="DC164" s="133"/>
      <c r="DD164" s="133"/>
      <c r="DE164" s="133"/>
      <c r="DF164" s="133"/>
      <c r="DG164" s="133"/>
      <c r="DH164" s="133"/>
      <c r="DI164" s="133"/>
      <c r="DJ164" s="133"/>
      <c r="DK164" s="133"/>
      <c r="DL164" s="133"/>
      <c r="DM164" s="133"/>
      <c r="DN164" s="133"/>
      <c r="DO164" s="133"/>
      <c r="DP164" s="133"/>
      <c r="DQ164" s="133"/>
      <c r="DR164" s="133"/>
      <c r="DS164" s="133"/>
      <c r="DT164" s="133"/>
      <c r="DU164" s="133"/>
      <c r="DV164" s="133"/>
      <c r="DW164" s="133"/>
      <c r="DX164" s="133"/>
      <c r="DY164" s="133"/>
      <c r="DZ164" s="133"/>
      <c r="EA164" s="133"/>
      <c r="EB164" s="133"/>
      <c r="EC164" s="133"/>
      <c r="ED164" s="133"/>
      <c r="EE164" s="133"/>
      <c r="EF164" s="133"/>
      <c r="EG164" s="133"/>
      <c r="EH164" s="133"/>
      <c r="EI164" s="133"/>
      <c r="EJ164" s="133"/>
      <c r="EK164" s="133"/>
      <c r="EL164" s="133"/>
      <c r="EM164" s="133"/>
      <c r="EN164" s="133"/>
      <c r="EO164" s="133"/>
      <c r="EP164" s="133"/>
      <c r="EQ164" s="133"/>
      <c r="ER164" s="133"/>
      <c r="ES164" s="133"/>
      <c r="ET164" s="133"/>
      <c r="EU164" s="133"/>
      <c r="EV164" s="133"/>
      <c r="EW164" s="133"/>
      <c r="EX164" s="133"/>
      <c r="EY164" s="133"/>
      <c r="EZ164" s="133"/>
      <c r="FA164" s="133"/>
      <c r="FB164" s="133"/>
      <c r="FC164" s="133"/>
      <c r="FD164" s="133"/>
      <c r="FE164" s="133"/>
      <c r="FF164" s="133"/>
      <c r="FG164" s="133"/>
      <c r="FH164" s="133"/>
      <c r="FI164" s="133"/>
      <c r="FJ164" s="133"/>
      <c r="FK164" s="133"/>
      <c r="FL164" s="133"/>
      <c r="FM164" s="133"/>
      <c r="FN164" s="133"/>
      <c r="FO164" s="133"/>
      <c r="FP164" s="133"/>
      <c r="FQ164" s="133"/>
      <c r="FR164" s="133"/>
      <c r="FS164" s="133"/>
      <c r="FT164" s="133"/>
      <c r="FU164" s="133"/>
      <c r="FV164" s="133"/>
      <c r="FW164" s="133"/>
      <c r="FX164" s="133"/>
      <c r="FY164" s="133"/>
      <c r="FZ164" s="133"/>
      <c r="GA164" s="133"/>
      <c r="GB164" s="133"/>
      <c r="GC164" s="133"/>
      <c r="GD164" s="133"/>
      <c r="GE164" s="134"/>
    </row>
    <row r="165" spans="1:238" ht="12.45" customHeight="1" x14ac:dyDescent="0.45">
      <c r="B165" s="18"/>
      <c r="G165" s="150" t="s">
        <v>42</v>
      </c>
      <c r="H165" s="150"/>
      <c r="I165" s="150"/>
      <c r="J165" s="150"/>
      <c r="K165" s="150"/>
      <c r="L165" s="150"/>
      <c r="M165" s="150"/>
      <c r="N165" s="150"/>
      <c r="O165" s="150"/>
      <c r="P165" s="150"/>
      <c r="Q165" s="150"/>
      <c r="R165" s="150"/>
      <c r="S165" s="150"/>
      <c r="T165" s="150"/>
      <c r="U165" s="150"/>
      <c r="V165" s="150"/>
      <c r="W165" s="150"/>
      <c r="Z165" s="11"/>
      <c r="AA165" s="149"/>
      <c r="AB165" s="149"/>
      <c r="AC165" s="149"/>
      <c r="AD165" s="149"/>
      <c r="AE165" s="149"/>
      <c r="AF165" s="149"/>
      <c r="AG165" s="149"/>
      <c r="AH165" s="149"/>
      <c r="AI165" s="149"/>
      <c r="AJ165" s="149"/>
      <c r="AK165" s="149"/>
      <c r="AL165" s="149"/>
      <c r="AM165" s="149"/>
      <c r="AN165" s="149"/>
      <c r="AO165" s="149"/>
      <c r="AP165" s="149"/>
      <c r="AQ165" s="149"/>
      <c r="AR165" s="149"/>
      <c r="AS165" s="149"/>
      <c r="AT165" s="149"/>
      <c r="AU165" s="149"/>
      <c r="AV165" s="149"/>
      <c r="AW165" s="149"/>
      <c r="AX165" s="149"/>
      <c r="AY165" s="182"/>
      <c r="AZ165" s="183"/>
      <c r="BA165" s="183"/>
      <c r="BB165" s="183"/>
      <c r="BC165" s="183"/>
      <c r="BD165" s="183"/>
      <c r="BE165" s="183"/>
      <c r="BF165" s="183"/>
      <c r="BG165" s="183"/>
      <c r="BH165" s="183"/>
      <c r="BI165" s="183"/>
      <c r="BJ165" s="183"/>
      <c r="BK165" s="183"/>
      <c r="BL165" s="183"/>
      <c r="BM165" s="183"/>
      <c r="BN165" s="183"/>
      <c r="BO165" s="183"/>
      <c r="BP165" s="183"/>
      <c r="BQ165" s="183"/>
      <c r="BR165" s="183"/>
      <c r="BS165" s="183"/>
      <c r="BT165" s="183"/>
      <c r="BU165" s="183"/>
      <c r="BV165" s="183"/>
      <c r="BW165" s="183"/>
      <c r="BX165" s="183"/>
      <c r="BY165" s="183"/>
      <c r="BZ165" s="184"/>
      <c r="CA165" s="151"/>
      <c r="CB165" s="152"/>
      <c r="CC165" s="152"/>
      <c r="CD165" s="152"/>
      <c r="CE165" s="152"/>
      <c r="CF165" s="152"/>
      <c r="CG165" s="152"/>
      <c r="CH165" s="152"/>
      <c r="CI165" s="152"/>
      <c r="CJ165" s="152"/>
      <c r="CK165" s="152"/>
      <c r="CL165" s="152"/>
      <c r="CM165" s="152"/>
      <c r="CN165" s="152"/>
      <c r="CO165" s="152"/>
      <c r="CP165" s="152"/>
      <c r="CQ165" s="152"/>
      <c r="CR165" s="152"/>
      <c r="CS165" s="152"/>
      <c r="CT165" s="152"/>
      <c r="CU165" s="152"/>
      <c r="CV165" s="152"/>
      <c r="CW165" s="152"/>
      <c r="CX165" s="152"/>
      <c r="CY165" s="152"/>
      <c r="CZ165" s="152"/>
      <c r="DA165" s="152"/>
      <c r="DB165" s="152"/>
      <c r="DC165" s="152"/>
      <c r="DD165" s="152"/>
      <c r="DE165" s="152"/>
      <c r="DF165" s="152"/>
      <c r="DG165" s="152"/>
      <c r="DH165" s="152"/>
      <c r="DI165" s="152"/>
      <c r="DJ165" s="152"/>
      <c r="DK165" s="152"/>
      <c r="DL165" s="152"/>
      <c r="DM165" s="152"/>
      <c r="DN165" s="152"/>
      <c r="DO165" s="152"/>
      <c r="DP165" s="152"/>
      <c r="DQ165" s="152"/>
      <c r="DR165" s="152"/>
      <c r="DS165" s="152"/>
      <c r="DT165" s="152"/>
      <c r="DU165" s="152"/>
      <c r="DV165" s="152"/>
      <c r="DW165" s="152"/>
      <c r="DX165" s="152"/>
      <c r="DY165" s="152"/>
      <c r="DZ165" s="152"/>
      <c r="EA165" s="152"/>
      <c r="EB165" s="152"/>
      <c r="EC165" s="152"/>
      <c r="ED165" s="152"/>
      <c r="EE165" s="152"/>
      <c r="EF165" s="152"/>
      <c r="EG165" s="152"/>
      <c r="EH165" s="152"/>
      <c r="EI165" s="152"/>
      <c r="EJ165" s="152"/>
      <c r="EK165" s="152"/>
      <c r="EL165" s="152"/>
      <c r="EM165" s="152"/>
      <c r="EN165" s="152"/>
      <c r="EO165" s="152"/>
      <c r="EP165" s="152"/>
      <c r="EQ165" s="152"/>
      <c r="ER165" s="152"/>
      <c r="ES165" s="152"/>
      <c r="ET165" s="152"/>
      <c r="EU165" s="152"/>
      <c r="EV165" s="152"/>
      <c r="EW165" s="152"/>
      <c r="EX165" s="152"/>
      <c r="EY165" s="152"/>
      <c r="EZ165" s="152"/>
      <c r="FA165" s="152"/>
      <c r="FB165" s="152"/>
      <c r="FC165" s="152"/>
      <c r="FD165" s="152"/>
      <c r="FE165" s="152"/>
      <c r="FF165" s="152"/>
      <c r="FG165" s="152"/>
      <c r="FH165" s="152"/>
      <c r="FI165" s="152"/>
      <c r="FJ165" s="152"/>
      <c r="FK165" s="152"/>
      <c r="FL165" s="152"/>
      <c r="FM165" s="152"/>
      <c r="FN165" s="152"/>
      <c r="FO165" s="152"/>
      <c r="FP165" s="152"/>
      <c r="FQ165" s="152"/>
      <c r="FR165" s="152"/>
      <c r="FS165" s="152"/>
      <c r="FT165" s="152"/>
      <c r="FU165" s="152"/>
      <c r="FV165" s="152"/>
      <c r="FW165" s="152"/>
      <c r="FX165" s="152"/>
      <c r="FY165" s="152"/>
      <c r="FZ165" s="152"/>
      <c r="GA165" s="152"/>
      <c r="GB165" s="152"/>
      <c r="GC165" s="152"/>
      <c r="GD165" s="152"/>
      <c r="GE165" s="153"/>
      <c r="GF165" s="37"/>
    </row>
    <row r="166" spans="1:238" ht="12.45" customHeight="1" x14ac:dyDescent="0.45">
      <c r="B166" s="18"/>
      <c r="G166" s="150"/>
      <c r="H166" s="150"/>
      <c r="I166" s="150"/>
      <c r="J166" s="150"/>
      <c r="K166" s="150"/>
      <c r="L166" s="150"/>
      <c r="M166" s="150"/>
      <c r="N166" s="150"/>
      <c r="O166" s="150"/>
      <c r="P166" s="150"/>
      <c r="Q166" s="150"/>
      <c r="R166" s="150"/>
      <c r="S166" s="150"/>
      <c r="T166" s="150"/>
      <c r="U166" s="150"/>
      <c r="V166" s="150"/>
      <c r="W166" s="150"/>
      <c r="Z166" s="11"/>
      <c r="AA166" s="149"/>
      <c r="AB166" s="149"/>
      <c r="AC166" s="149"/>
      <c r="AD166" s="149"/>
      <c r="AE166" s="149"/>
      <c r="AF166" s="149"/>
      <c r="AG166" s="149"/>
      <c r="AH166" s="149"/>
      <c r="AI166" s="149"/>
      <c r="AJ166" s="149"/>
      <c r="AK166" s="149"/>
      <c r="AL166" s="149"/>
      <c r="AM166" s="149"/>
      <c r="AN166" s="149"/>
      <c r="AO166" s="149"/>
      <c r="AP166" s="149"/>
      <c r="AQ166" s="149"/>
      <c r="AR166" s="149"/>
      <c r="AS166" s="149"/>
      <c r="AT166" s="149"/>
      <c r="AU166" s="149"/>
      <c r="AV166" s="149"/>
      <c r="AW166" s="149"/>
      <c r="AX166" s="149"/>
      <c r="AY166" s="185"/>
      <c r="AZ166" s="186"/>
      <c r="BA166" s="186"/>
      <c r="BB166" s="186"/>
      <c r="BC166" s="186"/>
      <c r="BD166" s="186"/>
      <c r="BE166" s="186"/>
      <c r="BF166" s="186"/>
      <c r="BG166" s="186"/>
      <c r="BH166" s="186"/>
      <c r="BI166" s="186"/>
      <c r="BJ166" s="186"/>
      <c r="BK166" s="186"/>
      <c r="BL166" s="186"/>
      <c r="BM166" s="186"/>
      <c r="BN166" s="186"/>
      <c r="BO166" s="186"/>
      <c r="BP166" s="186"/>
      <c r="BQ166" s="186"/>
      <c r="BR166" s="186"/>
      <c r="BS166" s="186"/>
      <c r="BT166" s="186"/>
      <c r="BU166" s="186"/>
      <c r="BV166" s="186"/>
      <c r="BW166" s="186"/>
      <c r="BX166" s="186"/>
      <c r="BY166" s="186"/>
      <c r="BZ166" s="187"/>
      <c r="CA166" s="154"/>
      <c r="CB166" s="155"/>
      <c r="CC166" s="155"/>
      <c r="CD166" s="155"/>
      <c r="CE166" s="155"/>
      <c r="CF166" s="155"/>
      <c r="CG166" s="155"/>
      <c r="CH166" s="155"/>
      <c r="CI166" s="155"/>
      <c r="CJ166" s="155"/>
      <c r="CK166" s="155"/>
      <c r="CL166" s="155"/>
      <c r="CM166" s="155"/>
      <c r="CN166" s="155"/>
      <c r="CO166" s="155"/>
      <c r="CP166" s="155"/>
      <c r="CQ166" s="155"/>
      <c r="CR166" s="155"/>
      <c r="CS166" s="155"/>
      <c r="CT166" s="155"/>
      <c r="CU166" s="155"/>
      <c r="CV166" s="155"/>
      <c r="CW166" s="155"/>
      <c r="CX166" s="155"/>
      <c r="CY166" s="155"/>
      <c r="CZ166" s="155"/>
      <c r="DA166" s="155"/>
      <c r="DB166" s="155"/>
      <c r="DC166" s="155"/>
      <c r="DD166" s="155"/>
      <c r="DE166" s="155"/>
      <c r="DF166" s="155"/>
      <c r="DG166" s="155"/>
      <c r="DH166" s="155"/>
      <c r="DI166" s="155"/>
      <c r="DJ166" s="155"/>
      <c r="DK166" s="155"/>
      <c r="DL166" s="155"/>
      <c r="DM166" s="155"/>
      <c r="DN166" s="155"/>
      <c r="DO166" s="155"/>
      <c r="DP166" s="155"/>
      <c r="DQ166" s="155"/>
      <c r="DR166" s="155"/>
      <c r="DS166" s="155"/>
      <c r="DT166" s="155"/>
      <c r="DU166" s="155"/>
      <c r="DV166" s="155"/>
      <c r="DW166" s="155"/>
      <c r="DX166" s="155"/>
      <c r="DY166" s="155"/>
      <c r="DZ166" s="155"/>
      <c r="EA166" s="155"/>
      <c r="EB166" s="155"/>
      <c r="EC166" s="155"/>
      <c r="ED166" s="155"/>
      <c r="EE166" s="155"/>
      <c r="EF166" s="155"/>
      <c r="EG166" s="155"/>
      <c r="EH166" s="155"/>
      <c r="EI166" s="155"/>
      <c r="EJ166" s="155"/>
      <c r="EK166" s="155"/>
      <c r="EL166" s="155"/>
      <c r="EM166" s="155"/>
      <c r="EN166" s="155"/>
      <c r="EO166" s="155"/>
      <c r="EP166" s="155"/>
      <c r="EQ166" s="155"/>
      <c r="ER166" s="155"/>
      <c r="ES166" s="155"/>
      <c r="ET166" s="155"/>
      <c r="EU166" s="155"/>
      <c r="EV166" s="155"/>
      <c r="EW166" s="155"/>
      <c r="EX166" s="155"/>
      <c r="EY166" s="155"/>
      <c r="EZ166" s="155"/>
      <c r="FA166" s="155"/>
      <c r="FB166" s="155"/>
      <c r="FC166" s="155"/>
      <c r="FD166" s="155"/>
      <c r="FE166" s="155"/>
      <c r="FF166" s="155"/>
      <c r="FG166" s="155"/>
      <c r="FH166" s="155"/>
      <c r="FI166" s="155"/>
      <c r="FJ166" s="155"/>
      <c r="FK166" s="155"/>
      <c r="FL166" s="155"/>
      <c r="FM166" s="155"/>
      <c r="FN166" s="155"/>
      <c r="FO166" s="155"/>
      <c r="FP166" s="155"/>
      <c r="FQ166" s="155"/>
      <c r="FR166" s="155"/>
      <c r="FS166" s="155"/>
      <c r="FT166" s="155"/>
      <c r="FU166" s="155"/>
      <c r="FV166" s="155"/>
      <c r="FW166" s="155"/>
      <c r="FX166" s="155"/>
      <c r="FY166" s="155"/>
      <c r="FZ166" s="155"/>
      <c r="GA166" s="155"/>
      <c r="GB166" s="155"/>
      <c r="GC166" s="155"/>
      <c r="GD166" s="155"/>
      <c r="GE166" s="156"/>
      <c r="GF166" s="37"/>
    </row>
    <row r="167" spans="1:238" ht="12.45" customHeight="1" x14ac:dyDescent="0.45">
      <c r="B167" s="18"/>
      <c r="AA167" s="45"/>
      <c r="AB167" s="45"/>
      <c r="AC167" s="45"/>
      <c r="AD167" s="45"/>
      <c r="AE167" s="45"/>
      <c r="AF167" s="45"/>
      <c r="AG167" s="45"/>
      <c r="AH167" s="45"/>
      <c r="AI167" s="45"/>
      <c r="AJ167" s="45"/>
      <c r="AK167" s="45"/>
      <c r="AL167" s="45"/>
      <c r="AM167" s="19"/>
      <c r="AN167" s="19"/>
      <c r="AO167" s="19"/>
      <c r="AP167" s="19"/>
      <c r="AQ167" s="45"/>
      <c r="AR167" s="45"/>
      <c r="AS167" s="45"/>
      <c r="AT167" s="45"/>
      <c r="AU167" s="45"/>
      <c r="AV167" s="45"/>
      <c r="AW167" s="45"/>
      <c r="AX167" s="45"/>
      <c r="AY167" s="45"/>
      <c r="AZ167" s="45"/>
      <c r="BA167" s="45"/>
      <c r="BB167" s="45"/>
      <c r="BC167" s="45"/>
      <c r="BD167" s="45"/>
      <c r="BE167" s="45"/>
      <c r="BF167" s="45"/>
      <c r="BG167" s="19"/>
      <c r="BH167" s="19"/>
      <c r="BI167" s="19"/>
      <c r="BJ167" s="19"/>
      <c r="BK167" s="45"/>
      <c r="BL167" s="45"/>
      <c r="BM167" s="45"/>
      <c r="BN167" s="45"/>
      <c r="BO167" s="45"/>
      <c r="BP167" s="45"/>
      <c r="BQ167" s="45"/>
      <c r="BR167" s="45"/>
      <c r="BS167" s="45"/>
      <c r="BT167" s="45"/>
      <c r="BU167" s="45"/>
      <c r="BV167" s="45"/>
      <c r="BW167" s="45"/>
      <c r="BX167" s="45"/>
      <c r="BY167" s="45"/>
      <c r="BZ167" s="45"/>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c r="CY167" s="19"/>
      <c r="CZ167" s="19"/>
      <c r="DA167" s="19"/>
      <c r="DB167" s="19"/>
      <c r="DC167" s="19"/>
      <c r="DD167" s="19"/>
      <c r="DE167" s="19"/>
      <c r="DF167" s="19"/>
      <c r="DG167" s="19"/>
      <c r="DH167" s="19"/>
      <c r="DI167" s="19"/>
      <c r="DJ167" s="19"/>
      <c r="DK167" s="19"/>
      <c r="DL167" s="19"/>
      <c r="DM167" s="19"/>
      <c r="DN167" s="19"/>
      <c r="DO167" s="19"/>
      <c r="DP167" s="19"/>
      <c r="DQ167" s="19"/>
      <c r="DR167" s="19"/>
      <c r="DS167" s="19"/>
      <c r="DT167" s="19"/>
      <c r="DU167" s="19"/>
      <c r="DV167" s="19"/>
      <c r="DW167" s="19"/>
      <c r="DX167" s="19"/>
      <c r="DY167" s="19"/>
      <c r="DZ167" s="19"/>
      <c r="EA167" s="19"/>
      <c r="EB167" s="19"/>
      <c r="EC167" s="19"/>
      <c r="ED167" s="19"/>
      <c r="EE167" s="19"/>
      <c r="EF167" s="19"/>
      <c r="EG167" s="19"/>
      <c r="EH167" s="19"/>
      <c r="EI167" s="19"/>
      <c r="EJ167" s="19"/>
      <c r="EK167" s="19"/>
      <c r="EL167" s="19"/>
      <c r="EM167" s="19"/>
      <c r="EN167" s="19"/>
      <c r="EO167" s="19"/>
      <c r="EP167" s="19"/>
      <c r="EQ167" s="19"/>
      <c r="ER167" s="19"/>
      <c r="ES167" s="19"/>
      <c r="ET167" s="19"/>
      <c r="EU167" s="19"/>
      <c r="EV167" s="19"/>
      <c r="EW167" s="19"/>
      <c r="EX167" s="19"/>
      <c r="EY167" s="19"/>
      <c r="EZ167" s="19"/>
      <c r="FA167" s="19"/>
      <c r="FB167" s="19"/>
      <c r="FC167" s="19"/>
      <c r="FD167" s="19"/>
      <c r="FE167" s="19"/>
      <c r="FF167" s="19"/>
      <c r="FG167" s="19"/>
      <c r="FH167" s="19"/>
      <c r="FI167" s="19"/>
      <c r="FJ167" s="19"/>
      <c r="FK167" s="19"/>
      <c r="FL167" s="19"/>
      <c r="FM167" s="19"/>
      <c r="FN167" s="19"/>
      <c r="FO167" s="19"/>
      <c r="FP167" s="19"/>
      <c r="FQ167" s="19"/>
      <c r="FR167" s="19"/>
      <c r="FS167" s="19"/>
      <c r="FT167" s="19"/>
      <c r="FU167" s="19"/>
      <c r="FV167" s="19"/>
      <c r="FW167" s="19"/>
      <c r="FX167" s="19"/>
      <c r="FY167" s="19"/>
      <c r="FZ167" s="19"/>
      <c r="GA167" s="19"/>
      <c r="GB167" s="19"/>
      <c r="GC167" s="19"/>
      <c r="GD167" s="19"/>
      <c r="GE167" s="19"/>
    </row>
    <row r="168" spans="1:238" ht="12" customHeight="1" x14ac:dyDescent="0.45">
      <c r="B168" s="18"/>
      <c r="C168" s="46"/>
      <c r="D168" s="46"/>
      <c r="G168" s="268" t="s">
        <v>43</v>
      </c>
      <c r="H168" s="268"/>
      <c r="I168" s="268"/>
      <c r="J168" s="268"/>
      <c r="K168" s="268"/>
      <c r="L168" s="268"/>
      <c r="M168" s="268"/>
      <c r="N168" s="268"/>
      <c r="O168" s="268"/>
      <c r="P168" s="268"/>
      <c r="Q168" s="268"/>
      <c r="R168" s="268"/>
      <c r="S168" s="268"/>
      <c r="T168" s="268"/>
      <c r="U168" s="268"/>
      <c r="V168" s="268"/>
      <c r="W168" s="268"/>
      <c r="Z168" s="11"/>
      <c r="AA168" s="178"/>
      <c r="AB168" s="178"/>
      <c r="AC168" s="178"/>
      <c r="AD168" s="178"/>
      <c r="AE168" s="178"/>
      <c r="AF168" s="178"/>
      <c r="AG168" s="178"/>
      <c r="AH168" s="178"/>
      <c r="AI168" s="178"/>
      <c r="AJ168" s="178"/>
      <c r="AK168" s="178"/>
      <c r="AL168" s="178"/>
      <c r="AM168" s="145" t="s">
        <v>32</v>
      </c>
      <c r="AN168" s="179"/>
      <c r="AO168" s="179"/>
      <c r="AP168" s="180"/>
      <c r="AQ168" s="221"/>
      <c r="AR168" s="222"/>
      <c r="AS168" s="222"/>
      <c r="AT168" s="222"/>
      <c r="AU168" s="222"/>
      <c r="AV168" s="222"/>
      <c r="AW168" s="222"/>
      <c r="AX168" s="222"/>
      <c r="AY168" s="222"/>
      <c r="AZ168" s="222"/>
      <c r="BA168" s="222"/>
      <c r="BB168" s="222"/>
      <c r="BC168" s="222"/>
      <c r="BD168" s="222"/>
      <c r="BE168" s="222"/>
      <c r="BF168" s="223"/>
      <c r="BG168" s="145" t="s">
        <v>32</v>
      </c>
      <c r="BH168" s="146"/>
      <c r="BI168" s="146"/>
      <c r="BJ168" s="147"/>
      <c r="BK168" s="178"/>
      <c r="BL168" s="178"/>
      <c r="BM168" s="178"/>
      <c r="BN168" s="178"/>
      <c r="BO168" s="178"/>
      <c r="BP168" s="178"/>
      <c r="BQ168" s="178"/>
      <c r="BR168" s="178"/>
      <c r="BS168" s="178"/>
      <c r="BT168" s="178"/>
      <c r="BU168" s="178"/>
      <c r="BV168" s="178"/>
      <c r="BW168" s="178"/>
      <c r="BX168" s="178"/>
      <c r="BY168" s="178"/>
      <c r="BZ168" s="178"/>
      <c r="CA168" s="37"/>
    </row>
    <row r="169" spans="1:238" ht="12" customHeight="1" x14ac:dyDescent="0.45">
      <c r="B169" s="18"/>
      <c r="C169" s="46"/>
      <c r="D169" s="46"/>
      <c r="G169" s="268"/>
      <c r="H169" s="268"/>
      <c r="I169" s="268"/>
      <c r="J169" s="268"/>
      <c r="K169" s="268"/>
      <c r="L169" s="268"/>
      <c r="M169" s="268"/>
      <c r="N169" s="268"/>
      <c r="O169" s="268"/>
      <c r="P169" s="268"/>
      <c r="Q169" s="268"/>
      <c r="R169" s="268"/>
      <c r="S169" s="268"/>
      <c r="T169" s="268"/>
      <c r="U169" s="268"/>
      <c r="V169" s="268"/>
      <c r="W169" s="268"/>
      <c r="Z169" s="11"/>
      <c r="AA169" s="178"/>
      <c r="AB169" s="178"/>
      <c r="AC169" s="178"/>
      <c r="AD169" s="178"/>
      <c r="AE169" s="178"/>
      <c r="AF169" s="178"/>
      <c r="AG169" s="178"/>
      <c r="AH169" s="178"/>
      <c r="AI169" s="178"/>
      <c r="AJ169" s="178"/>
      <c r="AK169" s="178"/>
      <c r="AL169" s="178"/>
      <c r="AM169" s="181"/>
      <c r="AN169" s="179"/>
      <c r="AO169" s="179"/>
      <c r="AP169" s="180"/>
      <c r="AQ169" s="224"/>
      <c r="AR169" s="225"/>
      <c r="AS169" s="225"/>
      <c r="AT169" s="225"/>
      <c r="AU169" s="225"/>
      <c r="AV169" s="225"/>
      <c r="AW169" s="225"/>
      <c r="AX169" s="225"/>
      <c r="AY169" s="225"/>
      <c r="AZ169" s="225"/>
      <c r="BA169" s="225"/>
      <c r="BB169" s="225"/>
      <c r="BC169" s="225"/>
      <c r="BD169" s="225"/>
      <c r="BE169" s="225"/>
      <c r="BF169" s="226"/>
      <c r="BG169" s="145"/>
      <c r="BH169" s="146"/>
      <c r="BI169" s="146"/>
      <c r="BJ169" s="147"/>
      <c r="BK169" s="178"/>
      <c r="BL169" s="178"/>
      <c r="BM169" s="178"/>
      <c r="BN169" s="178"/>
      <c r="BO169" s="178"/>
      <c r="BP169" s="178"/>
      <c r="BQ169" s="178"/>
      <c r="BR169" s="178"/>
      <c r="BS169" s="178"/>
      <c r="BT169" s="178"/>
      <c r="BU169" s="178"/>
      <c r="BV169" s="178"/>
      <c r="BW169" s="178"/>
      <c r="BX169" s="178"/>
      <c r="BY169" s="178"/>
      <c r="BZ169" s="178"/>
      <c r="CA169" s="37"/>
    </row>
    <row r="170" spans="1:238" x14ac:dyDescent="0.45">
      <c r="B170" s="18"/>
      <c r="AA170" s="45"/>
      <c r="AB170" s="45"/>
      <c r="AC170" s="45"/>
      <c r="AD170" s="45"/>
      <c r="AE170" s="45"/>
      <c r="AF170" s="45"/>
      <c r="AG170" s="45"/>
      <c r="AH170" s="45"/>
      <c r="AI170" s="45"/>
      <c r="AJ170" s="45"/>
      <c r="AK170" s="45"/>
      <c r="AL170" s="45"/>
      <c r="AM170" s="10"/>
      <c r="AN170" s="10"/>
      <c r="AO170" s="10"/>
      <c r="AP170" s="10"/>
      <c r="AQ170" s="45"/>
      <c r="AR170" s="45"/>
      <c r="AS170" s="45"/>
      <c r="AT170" s="45"/>
      <c r="AU170" s="45"/>
      <c r="AV170" s="45"/>
      <c r="AW170" s="45"/>
      <c r="AX170" s="45"/>
      <c r="AY170" s="45"/>
      <c r="AZ170" s="45"/>
      <c r="BA170" s="45"/>
      <c r="BB170" s="45"/>
      <c r="BC170" s="45"/>
      <c r="BD170" s="45"/>
      <c r="BE170" s="45"/>
      <c r="BF170" s="45"/>
      <c r="BG170" s="10"/>
      <c r="BH170" s="10"/>
      <c r="BI170" s="10"/>
      <c r="BJ170" s="10"/>
      <c r="BK170" s="45"/>
      <c r="BL170" s="45"/>
      <c r="BM170" s="45"/>
      <c r="BN170" s="45"/>
      <c r="BO170" s="45"/>
      <c r="BP170" s="45"/>
      <c r="BQ170" s="45"/>
      <c r="BR170" s="45"/>
      <c r="BS170" s="45"/>
      <c r="BT170" s="45"/>
      <c r="BU170" s="45"/>
      <c r="BV170" s="45"/>
      <c r="BW170" s="45"/>
      <c r="BX170" s="45"/>
      <c r="BY170" s="45"/>
      <c r="BZ170" s="45"/>
      <c r="CA170" s="10"/>
      <c r="CB170" s="10"/>
      <c r="CC170" s="10"/>
      <c r="CD170" s="10"/>
      <c r="CE170" s="10"/>
      <c r="CF170" s="10"/>
      <c r="CG170" s="10"/>
      <c r="CH170" s="10"/>
      <c r="CI170" s="10"/>
      <c r="CJ170" s="10"/>
      <c r="CK170" s="10"/>
      <c r="CL170" s="10"/>
      <c r="CM170" s="10"/>
      <c r="CN170" s="10"/>
      <c r="CO170" s="10"/>
      <c r="CP170" s="10"/>
      <c r="CU170" s="10"/>
      <c r="CV170" s="10"/>
      <c r="CW170" s="10"/>
      <c r="CX170" s="1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row>
    <row r="171" spans="1:238" ht="12" customHeight="1" x14ac:dyDescent="0.45">
      <c r="B171" s="18"/>
      <c r="G171" s="138" t="s">
        <v>44</v>
      </c>
      <c r="H171" s="138"/>
      <c r="I171" s="138"/>
      <c r="J171" s="138"/>
      <c r="K171" s="138"/>
      <c r="L171" s="138"/>
      <c r="M171" s="138"/>
      <c r="N171" s="138"/>
      <c r="O171" s="138"/>
      <c r="P171" s="138"/>
      <c r="Q171" s="138"/>
      <c r="R171" s="138"/>
      <c r="S171" s="138"/>
      <c r="T171" s="138"/>
      <c r="U171" s="138"/>
      <c r="V171" s="138"/>
      <c r="W171" s="138"/>
      <c r="Z171" s="11"/>
      <c r="AA171" s="139"/>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c r="CN171" s="140"/>
      <c r="CO171" s="140"/>
      <c r="CP171" s="141"/>
      <c r="CQ171" s="145" t="s">
        <v>38</v>
      </c>
      <c r="CR171" s="146"/>
      <c r="CS171" s="146"/>
      <c r="CT171" s="147"/>
      <c r="CU171" s="148"/>
      <c r="CV171" s="148"/>
      <c r="CW171" s="148"/>
      <c r="CX171" s="148"/>
      <c r="CY171" s="148"/>
      <c r="CZ171" s="148"/>
      <c r="DA171" s="148"/>
      <c r="DB171" s="148"/>
      <c r="DC171" s="148"/>
      <c r="DD171" s="148"/>
      <c r="DE171" s="148"/>
      <c r="DF171" s="148"/>
      <c r="DG171" s="148"/>
      <c r="DH171" s="148"/>
      <c r="DI171" s="148"/>
      <c r="DJ171" s="148"/>
      <c r="DK171" s="148"/>
      <c r="DL171" s="148"/>
      <c r="DM171" s="148"/>
      <c r="DN171" s="148"/>
      <c r="DO171" s="148"/>
      <c r="DP171" s="148"/>
      <c r="DQ171" s="148"/>
      <c r="DR171" s="148"/>
      <c r="DS171" s="148"/>
      <c r="DT171" s="148"/>
      <c r="DU171" s="148"/>
      <c r="DV171" s="148"/>
      <c r="DW171" s="148"/>
      <c r="DX171" s="148"/>
      <c r="DY171" s="148"/>
      <c r="DZ171" s="148"/>
      <c r="EA171" s="148"/>
      <c r="EB171" s="148"/>
      <c r="EC171" s="148"/>
      <c r="ED171" s="148"/>
      <c r="EE171" s="148"/>
      <c r="EF171" s="148"/>
      <c r="EG171" s="148"/>
      <c r="EH171" s="148"/>
      <c r="EI171" s="148"/>
      <c r="EJ171" s="148"/>
      <c r="EK171" s="37"/>
    </row>
    <row r="172" spans="1:238" ht="12" customHeight="1" x14ac:dyDescent="0.45">
      <c r="B172" s="18"/>
      <c r="G172" s="138"/>
      <c r="H172" s="138"/>
      <c r="I172" s="138"/>
      <c r="J172" s="138"/>
      <c r="K172" s="138"/>
      <c r="L172" s="138"/>
      <c r="M172" s="138"/>
      <c r="N172" s="138"/>
      <c r="O172" s="138"/>
      <c r="P172" s="138"/>
      <c r="Q172" s="138"/>
      <c r="R172" s="138"/>
      <c r="S172" s="138"/>
      <c r="T172" s="138"/>
      <c r="U172" s="138"/>
      <c r="V172" s="138"/>
      <c r="W172" s="138"/>
      <c r="Z172" s="11"/>
      <c r="AA172" s="142"/>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c r="CN172" s="143"/>
      <c r="CO172" s="143"/>
      <c r="CP172" s="144"/>
      <c r="CQ172" s="145"/>
      <c r="CR172" s="146"/>
      <c r="CS172" s="146"/>
      <c r="CT172" s="147"/>
      <c r="CU172" s="148"/>
      <c r="CV172" s="148"/>
      <c r="CW172" s="148"/>
      <c r="CX172" s="148"/>
      <c r="CY172" s="148"/>
      <c r="CZ172" s="148"/>
      <c r="DA172" s="148"/>
      <c r="DB172" s="148"/>
      <c r="DC172" s="148"/>
      <c r="DD172" s="148"/>
      <c r="DE172" s="148"/>
      <c r="DF172" s="148"/>
      <c r="DG172" s="148"/>
      <c r="DH172" s="148"/>
      <c r="DI172" s="148"/>
      <c r="DJ172" s="148"/>
      <c r="DK172" s="148"/>
      <c r="DL172" s="148"/>
      <c r="DM172" s="148"/>
      <c r="DN172" s="148"/>
      <c r="DO172" s="148"/>
      <c r="DP172" s="148"/>
      <c r="DQ172" s="148"/>
      <c r="DR172" s="148"/>
      <c r="DS172" s="148"/>
      <c r="DT172" s="148"/>
      <c r="DU172" s="148"/>
      <c r="DV172" s="148"/>
      <c r="DW172" s="148"/>
      <c r="DX172" s="148"/>
      <c r="DY172" s="148"/>
      <c r="DZ172" s="148"/>
      <c r="EA172" s="148"/>
      <c r="EB172" s="148"/>
      <c r="EC172" s="148"/>
      <c r="ED172" s="148"/>
      <c r="EE172" s="148"/>
      <c r="EF172" s="148"/>
      <c r="EG172" s="148"/>
      <c r="EH172" s="148"/>
      <c r="EI172" s="148"/>
      <c r="EJ172" s="148"/>
      <c r="EK172" s="37"/>
    </row>
    <row r="173" spans="1:238" x14ac:dyDescent="0.45">
      <c r="B173" s="18"/>
      <c r="C173" s="10"/>
      <c r="D173" s="10"/>
      <c r="E173" s="10"/>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U173" s="19"/>
      <c r="CV173" s="19"/>
      <c r="CW173" s="19"/>
      <c r="CX173" s="19"/>
      <c r="CY173" s="19"/>
      <c r="CZ173" s="19"/>
      <c r="DA173" s="19"/>
      <c r="DB173" s="19"/>
      <c r="DC173" s="19"/>
      <c r="DD173" s="19"/>
      <c r="DE173" s="19"/>
      <c r="DF173" s="19"/>
      <c r="DG173" s="19"/>
      <c r="DH173" s="19"/>
      <c r="DI173" s="19"/>
      <c r="DJ173" s="19"/>
      <c r="DK173" s="19"/>
      <c r="DL173" s="19"/>
      <c r="DM173" s="19"/>
      <c r="DN173" s="19"/>
      <c r="DO173" s="19"/>
      <c r="DP173" s="19"/>
      <c r="DQ173" s="19"/>
      <c r="DR173" s="19"/>
      <c r="DS173" s="19"/>
      <c r="DT173" s="19"/>
      <c r="DU173" s="19"/>
      <c r="DV173" s="19"/>
      <c r="DW173" s="19"/>
      <c r="DX173" s="19"/>
      <c r="DY173" s="19"/>
      <c r="DZ173" s="19"/>
      <c r="EA173" s="19"/>
      <c r="EB173" s="19"/>
      <c r="EC173" s="19"/>
      <c r="ED173" s="19"/>
      <c r="EE173" s="19"/>
      <c r="EF173" s="19"/>
      <c r="EG173" s="19"/>
      <c r="EH173" s="19"/>
      <c r="EI173" s="19"/>
      <c r="EJ173" s="19"/>
    </row>
    <row r="174" spans="1:238" ht="4.95" customHeight="1" x14ac:dyDescent="0.45">
      <c r="B174" s="18"/>
      <c r="EG174" s="19"/>
      <c r="EH174" s="19"/>
      <c r="EI174" s="19"/>
      <c r="EJ174" s="19"/>
      <c r="EK174" s="19"/>
      <c r="EL174" s="19"/>
      <c r="FN174" s="19"/>
      <c r="FO174" s="19"/>
      <c r="FP174" s="19"/>
      <c r="FQ174" s="19"/>
      <c r="FR174" s="19"/>
      <c r="FS174" s="19"/>
    </row>
    <row r="175" spans="1:238" ht="12" customHeight="1" x14ac:dyDescent="0.15">
      <c r="A175" s="11"/>
      <c r="B175" s="12"/>
      <c r="C175" s="137">
        <v>28</v>
      </c>
      <c r="D175" s="137"/>
      <c r="E175" s="137"/>
      <c r="F175" s="103"/>
      <c r="G175" s="146" t="s">
        <v>45</v>
      </c>
      <c r="H175" s="146"/>
      <c r="I175" s="146"/>
      <c r="J175" s="146"/>
      <c r="K175" s="146"/>
      <c r="L175" s="146"/>
      <c r="M175" s="146"/>
      <c r="N175" s="146"/>
      <c r="O175" s="146"/>
      <c r="P175" s="146"/>
      <c r="Q175" s="146"/>
      <c r="R175" s="146"/>
      <c r="S175" s="146"/>
      <c r="T175" s="146"/>
      <c r="U175" s="146"/>
      <c r="V175" s="146"/>
      <c r="W175" s="146"/>
      <c r="Z175" s="11"/>
      <c r="AA175" s="149"/>
      <c r="AB175" s="149"/>
      <c r="AC175" s="149"/>
      <c r="AD175" s="149"/>
      <c r="AE175" s="149"/>
      <c r="AF175" s="149"/>
      <c r="AG175" s="149"/>
      <c r="AH175" s="149"/>
      <c r="AI175" s="149"/>
      <c r="AJ175" s="149"/>
      <c r="AK175" s="149"/>
      <c r="AL175" s="149"/>
      <c r="AM175" s="37"/>
      <c r="AN175" s="146" t="s">
        <v>46</v>
      </c>
      <c r="AO175" s="146"/>
      <c r="AP175" s="146"/>
      <c r="AQ175" s="146"/>
      <c r="AT175" s="150" t="s">
        <v>47</v>
      </c>
      <c r="AU175" s="150"/>
      <c r="AV175" s="150"/>
      <c r="AW175" s="150"/>
      <c r="AX175" s="150"/>
      <c r="AY175" s="150"/>
      <c r="AZ175" s="150"/>
      <c r="BA175" s="150"/>
      <c r="BB175" s="150"/>
      <c r="BC175" s="150"/>
      <c r="BD175" s="150"/>
      <c r="BE175" s="293"/>
      <c r="BF175" s="295"/>
      <c r="BG175" s="295"/>
      <c r="BH175" s="295"/>
      <c r="BI175" s="295"/>
      <c r="BJ175" s="145" t="s">
        <v>3</v>
      </c>
      <c r="BK175" s="146"/>
      <c r="BL175" s="146"/>
      <c r="BM175" s="147"/>
      <c r="BN175" s="295"/>
      <c r="BO175" s="295"/>
      <c r="BP175" s="295"/>
      <c r="BQ175" s="295"/>
      <c r="BR175" s="145" t="s">
        <v>48</v>
      </c>
      <c r="BS175" s="146"/>
      <c r="BT175" s="146"/>
      <c r="BU175" s="146"/>
      <c r="BV175" s="146"/>
      <c r="BW175" s="146"/>
    </row>
    <row r="176" spans="1:238" x14ac:dyDescent="0.45">
      <c r="A176" s="11"/>
      <c r="B176" s="12"/>
      <c r="C176" s="290"/>
      <c r="D176" s="290"/>
      <c r="E176" s="290"/>
      <c r="F176" s="37"/>
      <c r="G176" s="291"/>
      <c r="H176" s="291"/>
      <c r="I176" s="291"/>
      <c r="J176" s="291"/>
      <c r="K176" s="291"/>
      <c r="L176" s="291"/>
      <c r="M176" s="291"/>
      <c r="N176" s="291"/>
      <c r="O176" s="291"/>
      <c r="P176" s="291"/>
      <c r="Q176" s="291"/>
      <c r="R176" s="291"/>
      <c r="S176" s="291"/>
      <c r="T176" s="291"/>
      <c r="U176" s="291"/>
      <c r="V176" s="291"/>
      <c r="W176" s="291"/>
      <c r="Z176" s="11"/>
      <c r="AA176" s="292"/>
      <c r="AB176" s="292"/>
      <c r="AC176" s="292"/>
      <c r="AD176" s="292"/>
      <c r="AE176" s="292"/>
      <c r="AF176" s="292"/>
      <c r="AG176" s="292"/>
      <c r="AH176" s="292"/>
      <c r="AI176" s="292"/>
      <c r="AJ176" s="292"/>
      <c r="AK176" s="292"/>
      <c r="AL176" s="292"/>
      <c r="AM176" s="37"/>
      <c r="AN176" s="291"/>
      <c r="AO176" s="291"/>
      <c r="AP176" s="291"/>
      <c r="AQ176" s="291"/>
      <c r="AT176" s="291"/>
      <c r="AU176" s="291"/>
      <c r="AV176" s="291"/>
      <c r="AW176" s="291"/>
      <c r="AX176" s="291"/>
      <c r="AY176" s="291"/>
      <c r="AZ176" s="291"/>
      <c r="BA176" s="291"/>
      <c r="BB176" s="291"/>
      <c r="BC176" s="291"/>
      <c r="BD176" s="291"/>
      <c r="BE176" s="294"/>
      <c r="BF176" s="295"/>
      <c r="BG176" s="295"/>
      <c r="BH176" s="295"/>
      <c r="BI176" s="295"/>
      <c r="BJ176" s="296"/>
      <c r="BK176" s="291"/>
      <c r="BL176" s="291"/>
      <c r="BM176" s="294"/>
      <c r="BN176" s="292"/>
      <c r="BO176" s="292"/>
      <c r="BP176" s="292"/>
      <c r="BQ176" s="292"/>
      <c r="BR176" s="296"/>
      <c r="BS176" s="291"/>
      <c r="BT176" s="291"/>
      <c r="BU176" s="291"/>
      <c r="BV176" s="291"/>
      <c r="BW176" s="291"/>
    </row>
    <row r="177" spans="1:238" ht="13.2" customHeight="1" x14ac:dyDescent="0.45">
      <c r="B177" s="18"/>
      <c r="C177" s="19"/>
      <c r="D177" s="19"/>
      <c r="E177" s="19"/>
      <c r="AA177" s="19"/>
      <c r="AB177" s="19"/>
      <c r="AC177" s="19"/>
      <c r="AD177" s="19"/>
      <c r="AE177" s="19"/>
      <c r="AF177" s="19"/>
      <c r="AG177" s="19"/>
      <c r="AH177" s="19"/>
      <c r="AI177" s="19"/>
      <c r="AJ177" s="19"/>
      <c r="AK177" s="19"/>
      <c r="AL177" s="19"/>
      <c r="AU177" s="281" t="s">
        <v>49</v>
      </c>
      <c r="AV177" s="282"/>
      <c r="AW177" s="282"/>
      <c r="AX177" s="282"/>
      <c r="AY177" s="282"/>
      <c r="AZ177" s="282"/>
      <c r="BA177" s="282"/>
      <c r="BB177" s="282"/>
      <c r="BC177" s="282"/>
      <c r="BD177" s="282"/>
      <c r="BE177" s="282"/>
      <c r="BF177" s="282"/>
      <c r="BG177" s="282"/>
      <c r="BH177" s="282"/>
      <c r="BI177" s="282"/>
      <c r="BJ177" s="282"/>
      <c r="BK177" s="282"/>
      <c r="BL177" s="282"/>
      <c r="BM177" s="282"/>
      <c r="BN177" s="282"/>
      <c r="BO177" s="282"/>
      <c r="BP177" s="282"/>
      <c r="BQ177" s="282"/>
      <c r="BR177" s="282"/>
      <c r="BS177" s="282"/>
      <c r="BT177" s="282"/>
      <c r="BU177" s="282"/>
      <c r="BV177" s="282"/>
      <c r="BW177" s="282"/>
      <c r="BX177" s="282"/>
      <c r="BY177" s="282"/>
      <c r="BZ177" s="282"/>
      <c r="CA177" s="282"/>
      <c r="CB177" s="282"/>
      <c r="CC177" s="282"/>
      <c r="CD177" s="282"/>
      <c r="CE177" s="282"/>
      <c r="CF177" s="282"/>
      <c r="CG177" s="282"/>
      <c r="CH177" s="282"/>
      <c r="CI177" s="282"/>
      <c r="CJ177" s="282"/>
      <c r="CK177" s="282"/>
      <c r="CL177" s="282"/>
      <c r="CM177" s="282"/>
      <c r="CN177" s="282"/>
      <c r="CO177" s="282"/>
      <c r="CP177" s="282"/>
      <c r="CQ177" s="282"/>
      <c r="CR177" s="282"/>
      <c r="CS177" s="282"/>
      <c r="CT177" s="282"/>
      <c r="CU177" s="282"/>
      <c r="CV177" s="282"/>
      <c r="CW177" s="282"/>
      <c r="CX177" s="282"/>
      <c r="CY177" s="282"/>
      <c r="CZ177" s="282"/>
      <c r="DA177" s="282"/>
      <c r="DB177" s="282"/>
      <c r="DC177" s="282"/>
      <c r="DD177" s="282"/>
      <c r="DE177" s="282"/>
      <c r="DF177" s="282"/>
      <c r="DG177" s="282"/>
      <c r="DH177" s="282"/>
      <c r="DI177" s="282"/>
      <c r="DJ177" s="282"/>
      <c r="DK177" s="282"/>
      <c r="DL177" s="282"/>
      <c r="DM177" s="282"/>
      <c r="DN177" s="282"/>
      <c r="DO177" s="282"/>
      <c r="DP177" s="282"/>
      <c r="DQ177" s="282"/>
      <c r="DR177" s="282"/>
      <c r="DS177" s="282"/>
      <c r="DT177" s="282"/>
      <c r="DU177" s="282"/>
      <c r="DV177" s="282"/>
      <c r="DW177" s="282"/>
      <c r="DX177" s="282"/>
      <c r="DY177" s="282"/>
      <c r="DZ177" s="282"/>
      <c r="EA177" s="282"/>
      <c r="EB177" s="282"/>
      <c r="EC177" s="282"/>
      <c r="ED177" s="282"/>
      <c r="EE177" s="282"/>
      <c r="EF177" s="282"/>
      <c r="EG177" s="282"/>
      <c r="EH177" s="282"/>
      <c r="EI177" s="282"/>
      <c r="EJ177" s="282"/>
      <c r="EK177" s="282"/>
      <c r="EL177" s="282"/>
      <c r="EM177" s="282"/>
      <c r="EN177" s="282"/>
      <c r="EO177" s="283"/>
    </row>
    <row r="178" spans="1:238" ht="13.2" customHeight="1" x14ac:dyDescent="0.45">
      <c r="B178" s="18"/>
      <c r="AU178" s="104"/>
      <c r="AV178" s="104"/>
      <c r="AW178" s="104"/>
      <c r="AX178" s="104"/>
      <c r="AY178" s="104"/>
      <c r="AZ178" s="104"/>
      <c r="BA178" s="104"/>
      <c r="BB178" s="104"/>
      <c r="BC178" s="104"/>
      <c r="BD178" s="104"/>
      <c r="BE178" s="104"/>
      <c r="BF178" s="104"/>
      <c r="BG178" s="104"/>
      <c r="BH178" s="104"/>
      <c r="BI178" s="104"/>
      <c r="BJ178" s="104"/>
      <c r="BK178" s="104"/>
      <c r="BL178" s="104"/>
      <c r="BM178" s="104"/>
      <c r="BN178" s="104"/>
      <c r="BO178" s="104"/>
      <c r="BP178" s="104"/>
      <c r="BQ178" s="104"/>
      <c r="BR178" s="104"/>
      <c r="BS178" s="104"/>
      <c r="BT178" s="104"/>
      <c r="BU178" s="104"/>
      <c r="BV178" s="104"/>
      <c r="BW178" s="104"/>
      <c r="BX178" s="104"/>
      <c r="BY178" s="104"/>
      <c r="BZ178" s="104"/>
      <c r="CA178" s="104"/>
      <c r="CB178" s="104"/>
      <c r="CC178" s="104"/>
      <c r="CD178" s="104"/>
      <c r="CE178" s="104"/>
      <c r="CF178" s="104"/>
      <c r="CG178" s="104"/>
      <c r="CH178" s="104"/>
      <c r="CI178" s="104"/>
      <c r="CJ178" s="104"/>
      <c r="CK178" s="104"/>
      <c r="CL178" s="104"/>
      <c r="CM178" s="104"/>
      <c r="CN178" s="104"/>
      <c r="CO178" s="104"/>
      <c r="CP178" s="104"/>
      <c r="CQ178" s="104"/>
      <c r="CR178" s="104"/>
      <c r="CS178" s="104"/>
      <c r="CT178" s="104"/>
      <c r="CU178" s="104"/>
      <c r="CV178" s="104"/>
      <c r="CW178" s="104"/>
      <c r="CX178" s="104"/>
      <c r="CY178" s="104"/>
      <c r="CZ178" s="104"/>
      <c r="DA178" s="104"/>
      <c r="DB178" s="104"/>
      <c r="DC178" s="104"/>
      <c r="DD178" s="104"/>
      <c r="DE178" s="104"/>
    </row>
    <row r="179" spans="1:238" ht="12" customHeight="1" x14ac:dyDescent="0.15">
      <c r="A179" s="11"/>
      <c r="B179" s="12"/>
      <c r="C179" s="137">
        <v>29</v>
      </c>
      <c r="D179" s="137"/>
      <c r="E179" s="137"/>
      <c r="F179" s="103"/>
      <c r="G179" s="150" t="s">
        <v>50</v>
      </c>
      <c r="H179" s="150"/>
      <c r="I179" s="150"/>
      <c r="J179" s="150"/>
      <c r="K179" s="150"/>
      <c r="L179" s="150"/>
      <c r="M179" s="150"/>
      <c r="N179" s="150"/>
      <c r="O179" s="150"/>
      <c r="P179" s="150"/>
      <c r="Q179" s="150"/>
      <c r="R179" s="150"/>
      <c r="S179" s="150"/>
      <c r="T179" s="150"/>
      <c r="U179" s="150"/>
      <c r="V179" s="150"/>
      <c r="W179" s="150"/>
      <c r="AA179" s="272" t="s">
        <v>51</v>
      </c>
      <c r="AB179" s="272"/>
      <c r="AC179" s="272"/>
      <c r="AD179" s="272"/>
      <c r="AE179" s="272"/>
      <c r="AF179" s="272"/>
      <c r="AG179" s="272"/>
      <c r="AH179" s="272"/>
      <c r="AI179" s="272"/>
      <c r="AJ179" s="272"/>
      <c r="AK179" s="272"/>
      <c r="AL179" s="272"/>
      <c r="AM179" s="272"/>
      <c r="AN179" s="272"/>
      <c r="AO179" s="272"/>
      <c r="AP179" s="272"/>
      <c r="AQ179" s="272"/>
      <c r="AR179" s="272"/>
      <c r="AS179" s="272"/>
      <c r="AT179" s="272"/>
      <c r="AU179" s="272"/>
      <c r="AV179" s="272"/>
      <c r="AW179" s="272"/>
      <c r="AX179" s="272"/>
      <c r="AY179" s="272"/>
      <c r="AZ179" s="272"/>
      <c r="BA179" s="272"/>
      <c r="BB179" s="269" t="s">
        <v>52</v>
      </c>
      <c r="BC179" s="270"/>
      <c r="BD179" s="270"/>
      <c r="BE179" s="270"/>
      <c r="BF179" s="270"/>
      <c r="BG179" s="270"/>
      <c r="BH179" s="270"/>
      <c r="BI179" s="270"/>
      <c r="BJ179" s="270"/>
      <c r="BK179" s="270"/>
      <c r="BL179" s="270"/>
      <c r="BM179" s="270"/>
      <c r="BN179" s="270"/>
      <c r="BO179" s="270"/>
      <c r="BP179" s="270"/>
      <c r="BQ179" s="270"/>
      <c r="BR179" s="270"/>
      <c r="BS179" s="270"/>
      <c r="BT179" s="270"/>
      <c r="BU179" s="270"/>
      <c r="BV179" s="270"/>
      <c r="BW179" s="270"/>
      <c r="BX179" s="270"/>
      <c r="BY179" s="270"/>
      <c r="BZ179" s="270"/>
      <c r="CA179" s="270"/>
      <c r="CB179" s="271"/>
      <c r="CC179" s="269" t="s">
        <v>53</v>
      </c>
      <c r="CD179" s="270"/>
      <c r="CE179" s="270"/>
      <c r="CF179" s="270"/>
      <c r="CG179" s="270"/>
      <c r="CH179" s="270"/>
      <c r="CI179" s="270"/>
      <c r="CJ179" s="270"/>
      <c r="CK179" s="270"/>
      <c r="CL179" s="270"/>
      <c r="CM179" s="270"/>
      <c r="CN179" s="270"/>
      <c r="CO179" s="270"/>
      <c r="CP179" s="270"/>
      <c r="CQ179" s="270"/>
      <c r="CR179" s="270"/>
      <c r="CS179" s="270"/>
      <c r="CT179" s="270"/>
      <c r="CU179" s="270"/>
      <c r="CV179" s="270"/>
      <c r="CW179" s="270"/>
      <c r="CX179" s="270"/>
      <c r="CY179" s="270"/>
      <c r="CZ179" s="270"/>
      <c r="DA179" s="270"/>
      <c r="DB179" s="270"/>
      <c r="DC179" s="271"/>
      <c r="DD179" s="272" t="s">
        <v>54</v>
      </c>
      <c r="DE179" s="272"/>
      <c r="DF179" s="272"/>
      <c r="DG179" s="272"/>
      <c r="DH179" s="272"/>
      <c r="DI179" s="272"/>
      <c r="DJ179" s="272"/>
      <c r="DK179" s="272"/>
      <c r="DL179" s="272"/>
      <c r="DM179" s="272"/>
      <c r="DN179" s="272"/>
      <c r="DO179" s="272"/>
      <c r="DP179" s="272"/>
      <c r="DQ179" s="272"/>
      <c r="DR179" s="272"/>
      <c r="DS179" s="272"/>
      <c r="DT179" s="272"/>
      <c r="DU179" s="272"/>
      <c r="DV179" s="272"/>
      <c r="DW179" s="272"/>
      <c r="DX179" s="272"/>
      <c r="DY179" s="272"/>
      <c r="DZ179" s="272"/>
      <c r="EA179" s="272"/>
      <c r="EB179" s="272"/>
      <c r="EC179" s="272"/>
      <c r="ED179" s="272"/>
      <c r="EE179" s="272" t="s">
        <v>55</v>
      </c>
      <c r="EF179" s="272"/>
      <c r="EG179" s="272"/>
      <c r="EH179" s="272"/>
      <c r="EI179" s="272"/>
      <c r="EJ179" s="272"/>
      <c r="EK179" s="272"/>
      <c r="EL179" s="272"/>
      <c r="EM179" s="272"/>
      <c r="EN179" s="272"/>
      <c r="EO179" s="272"/>
      <c r="EP179" s="272"/>
      <c r="EQ179" s="272"/>
      <c r="ER179" s="272"/>
      <c r="ES179" s="272"/>
      <c r="ET179" s="272"/>
      <c r="EU179" s="272"/>
      <c r="EV179" s="272"/>
      <c r="EW179" s="272"/>
      <c r="EX179" s="272"/>
      <c r="EY179" s="272"/>
      <c r="EZ179" s="272"/>
      <c r="FA179" s="272"/>
      <c r="FB179" s="272"/>
      <c r="FC179" s="272"/>
      <c r="FD179" s="272"/>
      <c r="FE179" s="272"/>
    </row>
    <row r="180" spans="1:238" ht="12" customHeight="1" x14ac:dyDescent="0.45">
      <c r="A180" s="11"/>
      <c r="B180" s="12"/>
      <c r="C180" s="137"/>
      <c r="D180" s="137"/>
      <c r="E180" s="137"/>
      <c r="F180" s="37"/>
      <c r="G180" s="150"/>
      <c r="H180" s="150"/>
      <c r="I180" s="150"/>
      <c r="J180" s="150"/>
      <c r="K180" s="150"/>
      <c r="L180" s="150"/>
      <c r="M180" s="150"/>
      <c r="N180" s="150"/>
      <c r="O180" s="150"/>
      <c r="P180" s="150"/>
      <c r="Q180" s="150"/>
      <c r="R180" s="150"/>
      <c r="S180" s="150"/>
      <c r="T180" s="150"/>
      <c r="U180" s="150"/>
      <c r="V180" s="150"/>
      <c r="W180" s="150"/>
      <c r="Z180" s="11"/>
      <c r="AA180" s="273"/>
      <c r="AB180" s="273"/>
      <c r="AC180" s="273"/>
      <c r="AD180" s="273"/>
      <c r="AE180" s="273"/>
      <c r="AF180" s="273"/>
      <c r="AG180" s="273"/>
      <c r="AH180" s="273"/>
      <c r="AI180" s="273"/>
      <c r="AJ180" s="273"/>
      <c r="AK180" s="273"/>
      <c r="AL180" s="273"/>
      <c r="AM180" s="273"/>
      <c r="AN180" s="273"/>
      <c r="AO180" s="273"/>
      <c r="AP180" s="273"/>
      <c r="AQ180" s="273"/>
      <c r="AR180" s="273"/>
      <c r="AS180" s="273"/>
      <c r="AT180" s="273"/>
      <c r="AU180" s="273"/>
      <c r="AV180" s="273"/>
      <c r="AW180" s="273"/>
      <c r="AX180" s="273"/>
      <c r="AY180" s="273"/>
      <c r="AZ180" s="273"/>
      <c r="BA180" s="273"/>
      <c r="BB180" s="274"/>
      <c r="BC180" s="275"/>
      <c r="BD180" s="275"/>
      <c r="BE180" s="275"/>
      <c r="BF180" s="275"/>
      <c r="BG180" s="275"/>
      <c r="BH180" s="275"/>
      <c r="BI180" s="275"/>
      <c r="BJ180" s="275"/>
      <c r="BK180" s="275"/>
      <c r="BL180" s="275"/>
      <c r="BM180" s="275"/>
      <c r="BN180" s="275"/>
      <c r="BO180" s="275"/>
      <c r="BP180" s="275"/>
      <c r="BQ180" s="275"/>
      <c r="BR180" s="275"/>
      <c r="BS180" s="275"/>
      <c r="BT180" s="275"/>
      <c r="BU180" s="275"/>
      <c r="BV180" s="275"/>
      <c r="BW180" s="275"/>
      <c r="BX180" s="275"/>
      <c r="BY180" s="275"/>
      <c r="BZ180" s="275"/>
      <c r="CA180" s="275"/>
      <c r="CB180" s="276"/>
      <c r="CC180" s="274"/>
      <c r="CD180" s="275"/>
      <c r="CE180" s="275"/>
      <c r="CF180" s="275"/>
      <c r="CG180" s="275"/>
      <c r="CH180" s="275"/>
      <c r="CI180" s="275"/>
      <c r="CJ180" s="275"/>
      <c r="CK180" s="275"/>
      <c r="CL180" s="275"/>
      <c r="CM180" s="275"/>
      <c r="CN180" s="275"/>
      <c r="CO180" s="275"/>
      <c r="CP180" s="275"/>
      <c r="CQ180" s="275"/>
      <c r="CR180" s="275"/>
      <c r="CS180" s="275"/>
      <c r="CT180" s="275"/>
      <c r="CU180" s="275"/>
      <c r="CV180" s="275"/>
      <c r="CW180" s="275"/>
      <c r="CX180" s="275"/>
      <c r="CY180" s="275"/>
      <c r="CZ180" s="275"/>
      <c r="DA180" s="275"/>
      <c r="DB180" s="275"/>
      <c r="DC180" s="276"/>
      <c r="DD180" s="280">
        <f>SUM(AA180:DC181)</f>
        <v>0</v>
      </c>
      <c r="DE180" s="280"/>
      <c r="DF180" s="280"/>
      <c r="DG180" s="280"/>
      <c r="DH180" s="280"/>
      <c r="DI180" s="280"/>
      <c r="DJ180" s="280"/>
      <c r="DK180" s="280"/>
      <c r="DL180" s="280"/>
      <c r="DM180" s="280"/>
      <c r="DN180" s="280"/>
      <c r="DO180" s="280"/>
      <c r="DP180" s="280"/>
      <c r="DQ180" s="280"/>
      <c r="DR180" s="280"/>
      <c r="DS180" s="280"/>
      <c r="DT180" s="280"/>
      <c r="DU180" s="280"/>
      <c r="DV180" s="280"/>
      <c r="DW180" s="280"/>
      <c r="DX180" s="280"/>
      <c r="DY180" s="280"/>
      <c r="DZ180" s="280"/>
      <c r="EA180" s="280"/>
      <c r="EB180" s="280"/>
      <c r="EC180" s="280"/>
      <c r="ED180" s="280"/>
      <c r="EE180" s="273"/>
      <c r="EF180" s="273"/>
      <c r="EG180" s="273"/>
      <c r="EH180" s="273"/>
      <c r="EI180" s="273"/>
      <c r="EJ180" s="273"/>
      <c r="EK180" s="273"/>
      <c r="EL180" s="273"/>
      <c r="EM180" s="273"/>
      <c r="EN180" s="273"/>
      <c r="EO180" s="273"/>
      <c r="EP180" s="273"/>
      <c r="EQ180" s="273"/>
      <c r="ER180" s="273"/>
      <c r="ES180" s="273"/>
      <c r="ET180" s="273"/>
      <c r="EU180" s="273"/>
      <c r="EV180" s="273"/>
      <c r="EW180" s="273"/>
      <c r="EX180" s="273"/>
      <c r="EY180" s="273"/>
      <c r="EZ180" s="273"/>
      <c r="FA180" s="273"/>
      <c r="FB180" s="273"/>
      <c r="FC180" s="273"/>
      <c r="FD180" s="273"/>
      <c r="FE180" s="273"/>
      <c r="FF180" s="37"/>
    </row>
    <row r="181" spans="1:238" ht="14.4" x14ac:dyDescent="0.45">
      <c r="B181" s="18"/>
      <c r="C181" s="105"/>
      <c r="D181" s="105"/>
      <c r="E181" s="19"/>
      <c r="Y181" s="80"/>
      <c r="Z181" s="8"/>
      <c r="AA181" s="273"/>
      <c r="AB181" s="273"/>
      <c r="AC181" s="273"/>
      <c r="AD181" s="273"/>
      <c r="AE181" s="273"/>
      <c r="AF181" s="273"/>
      <c r="AG181" s="273"/>
      <c r="AH181" s="273"/>
      <c r="AI181" s="273"/>
      <c r="AJ181" s="273"/>
      <c r="AK181" s="273"/>
      <c r="AL181" s="273"/>
      <c r="AM181" s="273"/>
      <c r="AN181" s="273"/>
      <c r="AO181" s="273"/>
      <c r="AP181" s="273"/>
      <c r="AQ181" s="273"/>
      <c r="AR181" s="273"/>
      <c r="AS181" s="273"/>
      <c r="AT181" s="273"/>
      <c r="AU181" s="273"/>
      <c r="AV181" s="273"/>
      <c r="AW181" s="273"/>
      <c r="AX181" s="273"/>
      <c r="AY181" s="273"/>
      <c r="AZ181" s="273"/>
      <c r="BA181" s="273"/>
      <c r="BB181" s="277"/>
      <c r="BC181" s="278"/>
      <c r="BD181" s="278"/>
      <c r="BE181" s="278"/>
      <c r="BF181" s="278"/>
      <c r="BG181" s="278"/>
      <c r="BH181" s="278"/>
      <c r="BI181" s="278"/>
      <c r="BJ181" s="278"/>
      <c r="BK181" s="278"/>
      <c r="BL181" s="278"/>
      <c r="BM181" s="278"/>
      <c r="BN181" s="278"/>
      <c r="BO181" s="278"/>
      <c r="BP181" s="278"/>
      <c r="BQ181" s="278"/>
      <c r="BR181" s="278"/>
      <c r="BS181" s="278"/>
      <c r="BT181" s="278"/>
      <c r="BU181" s="278"/>
      <c r="BV181" s="278"/>
      <c r="BW181" s="278"/>
      <c r="BX181" s="278"/>
      <c r="BY181" s="278"/>
      <c r="BZ181" s="278"/>
      <c r="CA181" s="278"/>
      <c r="CB181" s="279"/>
      <c r="CC181" s="277"/>
      <c r="CD181" s="278"/>
      <c r="CE181" s="278"/>
      <c r="CF181" s="278"/>
      <c r="CG181" s="278"/>
      <c r="CH181" s="278"/>
      <c r="CI181" s="278"/>
      <c r="CJ181" s="278"/>
      <c r="CK181" s="278"/>
      <c r="CL181" s="278"/>
      <c r="CM181" s="278"/>
      <c r="CN181" s="278"/>
      <c r="CO181" s="278"/>
      <c r="CP181" s="278"/>
      <c r="CQ181" s="278"/>
      <c r="CR181" s="278"/>
      <c r="CS181" s="278"/>
      <c r="CT181" s="278"/>
      <c r="CU181" s="278"/>
      <c r="CV181" s="278"/>
      <c r="CW181" s="278"/>
      <c r="CX181" s="278"/>
      <c r="CY181" s="278"/>
      <c r="CZ181" s="278"/>
      <c r="DA181" s="278"/>
      <c r="DB181" s="278"/>
      <c r="DC181" s="279"/>
      <c r="DD181" s="280"/>
      <c r="DE181" s="280"/>
      <c r="DF181" s="280"/>
      <c r="DG181" s="280"/>
      <c r="DH181" s="280"/>
      <c r="DI181" s="280"/>
      <c r="DJ181" s="280"/>
      <c r="DK181" s="280"/>
      <c r="DL181" s="280"/>
      <c r="DM181" s="280"/>
      <c r="DN181" s="280"/>
      <c r="DO181" s="280"/>
      <c r="DP181" s="280"/>
      <c r="DQ181" s="280"/>
      <c r="DR181" s="280"/>
      <c r="DS181" s="280"/>
      <c r="DT181" s="280"/>
      <c r="DU181" s="280"/>
      <c r="DV181" s="280"/>
      <c r="DW181" s="280"/>
      <c r="DX181" s="280"/>
      <c r="DY181" s="280"/>
      <c r="DZ181" s="280"/>
      <c r="EA181" s="280"/>
      <c r="EB181" s="280"/>
      <c r="EC181" s="280"/>
      <c r="ED181" s="280"/>
      <c r="EE181" s="273"/>
      <c r="EF181" s="273"/>
      <c r="EG181" s="273"/>
      <c r="EH181" s="273"/>
      <c r="EI181" s="273"/>
      <c r="EJ181" s="273"/>
      <c r="EK181" s="273"/>
      <c r="EL181" s="273"/>
      <c r="EM181" s="273"/>
      <c r="EN181" s="273"/>
      <c r="EO181" s="273"/>
      <c r="EP181" s="273"/>
      <c r="EQ181" s="273"/>
      <c r="ER181" s="273"/>
      <c r="ES181" s="273"/>
      <c r="ET181" s="273"/>
      <c r="EU181" s="273"/>
      <c r="EV181" s="273"/>
      <c r="EW181" s="273"/>
      <c r="EX181" s="273"/>
      <c r="EY181" s="273"/>
      <c r="EZ181" s="273"/>
      <c r="FA181" s="273"/>
      <c r="FB181" s="273"/>
      <c r="FC181" s="273"/>
      <c r="FD181" s="273"/>
      <c r="FE181" s="273"/>
      <c r="FF181" s="37"/>
    </row>
    <row r="182" spans="1:238" ht="13.95" customHeight="1" x14ac:dyDescent="0.45">
      <c r="B182" s="18"/>
      <c r="C182" s="48"/>
      <c r="D182" s="48"/>
      <c r="E182" s="10"/>
      <c r="Y182" s="80"/>
      <c r="Z182" s="80"/>
      <c r="AA182" s="81"/>
      <c r="AB182" s="81"/>
      <c r="AC182" s="81"/>
      <c r="AD182" s="81"/>
      <c r="AE182" s="45"/>
      <c r="AF182" s="45"/>
      <c r="AG182" s="45"/>
      <c r="AH182" s="45"/>
      <c r="AI182" s="45"/>
      <c r="AJ182" s="45"/>
      <c r="AK182" s="45"/>
      <c r="AL182" s="19"/>
      <c r="AM182" s="19"/>
      <c r="AN182" s="45"/>
      <c r="AO182" s="45"/>
      <c r="AP182" s="45"/>
      <c r="AQ182" s="45"/>
      <c r="AR182" s="45"/>
      <c r="AS182" s="45"/>
      <c r="AT182" s="45"/>
      <c r="AU182" s="45"/>
      <c r="AV182" s="19"/>
      <c r="AW182" s="19"/>
      <c r="AX182" s="19"/>
      <c r="AY182" s="19"/>
      <c r="AZ182" s="45"/>
      <c r="BA182" s="45"/>
      <c r="BB182" s="45"/>
      <c r="BC182" s="45"/>
      <c r="BD182" s="45"/>
      <c r="BE182" s="45"/>
      <c r="BF182" s="45"/>
      <c r="BG182" s="45"/>
      <c r="BH182" s="19"/>
      <c r="BI182" s="19"/>
      <c r="BJ182" s="19"/>
      <c r="BK182" s="19"/>
      <c r="BL182" s="45"/>
      <c r="BM182" s="45"/>
      <c r="BN182" s="45"/>
      <c r="BO182" s="45"/>
      <c r="BP182" s="45"/>
      <c r="BQ182" s="45"/>
      <c r="BR182" s="45"/>
      <c r="BS182" s="45"/>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19"/>
      <c r="DJ182" s="19"/>
      <c r="DK182" s="19"/>
      <c r="DL182" s="19"/>
      <c r="DM182" s="19"/>
      <c r="DN182" s="19"/>
      <c r="DO182" s="19"/>
      <c r="DP182" s="19"/>
      <c r="DQ182" s="19"/>
      <c r="DR182" s="19"/>
      <c r="DS182" s="19"/>
      <c r="DT182" s="19"/>
      <c r="DU182" s="19"/>
      <c r="DV182" s="19"/>
      <c r="DW182" s="19"/>
      <c r="DX182" s="19"/>
      <c r="DY182" s="19"/>
      <c r="DZ182" s="19"/>
      <c r="EA182" s="19"/>
      <c r="EB182" s="19"/>
      <c r="EC182" s="19"/>
      <c r="ED182" s="19"/>
      <c r="EE182" s="19"/>
      <c r="EF182" s="19"/>
      <c r="EG182" s="19"/>
      <c r="EH182" s="19"/>
      <c r="EI182" s="19"/>
      <c r="EJ182" s="19"/>
      <c r="EK182" s="19"/>
      <c r="EL182" s="19"/>
      <c r="EM182" s="19"/>
      <c r="EN182" s="19"/>
      <c r="EO182" s="19"/>
      <c r="EP182" s="19"/>
      <c r="EQ182" s="19"/>
      <c r="ER182" s="19"/>
      <c r="ES182" s="19"/>
      <c r="ET182" s="19"/>
      <c r="EU182" s="19"/>
      <c r="EV182" s="19"/>
      <c r="EW182" s="19"/>
      <c r="EX182" s="19"/>
      <c r="EY182" s="19"/>
      <c r="EZ182" s="19"/>
      <c r="FA182" s="19"/>
      <c r="FB182" s="19"/>
      <c r="FC182" s="19"/>
      <c r="FD182" s="19"/>
      <c r="FE182" s="19"/>
    </row>
    <row r="183" spans="1:238" ht="12" customHeight="1" x14ac:dyDescent="0.15">
      <c r="A183" s="11"/>
      <c r="B183" s="12"/>
      <c r="C183" s="137">
        <v>30</v>
      </c>
      <c r="D183" s="137"/>
      <c r="E183" s="137"/>
      <c r="F183" s="103"/>
      <c r="G183" s="150" t="s">
        <v>56</v>
      </c>
      <c r="H183" s="150"/>
      <c r="I183" s="150"/>
      <c r="J183" s="150"/>
      <c r="K183" s="150"/>
      <c r="L183" s="150"/>
      <c r="M183" s="150"/>
      <c r="N183" s="150"/>
      <c r="O183" s="150"/>
      <c r="P183" s="150"/>
      <c r="Q183" s="150"/>
      <c r="R183" s="150"/>
      <c r="S183" s="150"/>
      <c r="T183" s="150"/>
      <c r="U183" s="150"/>
      <c r="V183" s="150"/>
      <c r="W183" s="150"/>
      <c r="Z183" s="11"/>
      <c r="AA183" s="149"/>
      <c r="AB183" s="149"/>
      <c r="AC183" s="149"/>
      <c r="AD183" s="149"/>
      <c r="AE183" s="149"/>
      <c r="AF183" s="149"/>
      <c r="AG183" s="149"/>
      <c r="AH183" s="149"/>
      <c r="AI183" s="149"/>
      <c r="AJ183" s="149"/>
      <c r="AK183" s="149"/>
      <c r="AL183" s="37"/>
      <c r="AM183" s="11"/>
      <c r="AN183" s="149"/>
      <c r="AO183" s="149"/>
      <c r="AP183" s="149"/>
      <c r="AQ183" s="149"/>
      <c r="AR183" s="149"/>
      <c r="AS183" s="149"/>
      <c r="AT183" s="149"/>
      <c r="AU183" s="149"/>
      <c r="AV183" s="284" t="s">
        <v>3</v>
      </c>
      <c r="AW183" s="135"/>
      <c r="AX183" s="135"/>
      <c r="AY183" s="136"/>
      <c r="AZ183" s="182"/>
      <c r="BA183" s="183"/>
      <c r="BB183" s="183"/>
      <c r="BC183" s="183"/>
      <c r="BD183" s="183"/>
      <c r="BE183" s="183"/>
      <c r="BF183" s="183"/>
      <c r="BG183" s="184"/>
      <c r="BH183" s="284" t="s">
        <v>57</v>
      </c>
      <c r="BI183" s="135"/>
      <c r="BJ183" s="135"/>
      <c r="BK183" s="136"/>
      <c r="BL183" s="149"/>
      <c r="BM183" s="149"/>
      <c r="BN183" s="149"/>
      <c r="BO183" s="149"/>
      <c r="BP183" s="149"/>
      <c r="BQ183" s="149"/>
      <c r="BR183" s="149"/>
      <c r="BS183" s="149"/>
      <c r="BT183" s="284" t="s">
        <v>5</v>
      </c>
      <c r="BU183" s="135"/>
      <c r="BV183" s="135"/>
      <c r="BW183" s="135"/>
    </row>
    <row r="184" spans="1:238" ht="12" customHeight="1" x14ac:dyDescent="0.45">
      <c r="A184" s="11"/>
      <c r="B184" s="12"/>
      <c r="C184" s="137"/>
      <c r="D184" s="137"/>
      <c r="E184" s="137"/>
      <c r="F184" s="37"/>
      <c r="G184" s="150"/>
      <c r="H184" s="150"/>
      <c r="I184" s="150"/>
      <c r="J184" s="150"/>
      <c r="K184" s="150"/>
      <c r="L184" s="150"/>
      <c r="M184" s="150"/>
      <c r="N184" s="150"/>
      <c r="O184" s="150"/>
      <c r="P184" s="150"/>
      <c r="Q184" s="150"/>
      <c r="R184" s="150"/>
      <c r="S184" s="150"/>
      <c r="T184" s="150"/>
      <c r="U184" s="150"/>
      <c r="V184" s="150"/>
      <c r="W184" s="150"/>
      <c r="Z184" s="11"/>
      <c r="AA184" s="149"/>
      <c r="AB184" s="149"/>
      <c r="AC184" s="149"/>
      <c r="AD184" s="149"/>
      <c r="AE184" s="149"/>
      <c r="AF184" s="149"/>
      <c r="AG184" s="149"/>
      <c r="AH184" s="149"/>
      <c r="AI184" s="149"/>
      <c r="AJ184" s="149"/>
      <c r="AK184" s="149"/>
      <c r="AL184" s="37"/>
      <c r="AM184" s="11"/>
      <c r="AN184" s="149"/>
      <c r="AO184" s="149"/>
      <c r="AP184" s="149"/>
      <c r="AQ184" s="149"/>
      <c r="AR184" s="149"/>
      <c r="AS184" s="149"/>
      <c r="AT184" s="149"/>
      <c r="AU184" s="149"/>
      <c r="AV184" s="284"/>
      <c r="AW184" s="135"/>
      <c r="AX184" s="135"/>
      <c r="AY184" s="136"/>
      <c r="AZ184" s="185"/>
      <c r="BA184" s="186"/>
      <c r="BB184" s="186"/>
      <c r="BC184" s="186"/>
      <c r="BD184" s="186"/>
      <c r="BE184" s="186"/>
      <c r="BF184" s="186"/>
      <c r="BG184" s="187"/>
      <c r="BH184" s="284"/>
      <c r="BI184" s="135"/>
      <c r="BJ184" s="135"/>
      <c r="BK184" s="136"/>
      <c r="BL184" s="149"/>
      <c r="BM184" s="149"/>
      <c r="BN184" s="149"/>
      <c r="BO184" s="149"/>
      <c r="BP184" s="149"/>
      <c r="BQ184" s="149"/>
      <c r="BR184" s="149"/>
      <c r="BS184" s="149"/>
      <c r="BT184" s="284"/>
      <c r="BU184" s="135"/>
      <c r="BV184" s="135"/>
      <c r="BW184" s="135"/>
    </row>
    <row r="185" spans="1:238" ht="17.399999999999999" customHeight="1" x14ac:dyDescent="0.45">
      <c r="B185" s="18"/>
      <c r="C185" s="105"/>
      <c r="D185" s="105"/>
      <c r="E185" s="19"/>
      <c r="F185" s="119"/>
      <c r="G185" s="119"/>
      <c r="Y185" s="80"/>
      <c r="Z185" s="118"/>
      <c r="AA185" s="130"/>
      <c r="AB185" s="130"/>
      <c r="AC185" s="130"/>
      <c r="AD185" s="130"/>
      <c r="AE185" s="19"/>
      <c r="AF185" s="19"/>
      <c r="AG185" s="19"/>
      <c r="AH185" s="19"/>
      <c r="AI185" s="19"/>
      <c r="AJ185" s="19"/>
      <c r="AK185" s="19"/>
      <c r="AN185" s="19"/>
      <c r="AO185" s="19"/>
      <c r="AP185" s="19"/>
      <c r="AQ185" s="19"/>
      <c r="AR185" s="19"/>
      <c r="AS185" s="19"/>
      <c r="AT185" s="19"/>
      <c r="AU185" s="19"/>
      <c r="AZ185" s="19"/>
      <c r="BA185" s="19"/>
      <c r="BB185" s="19"/>
      <c r="BC185" s="19"/>
      <c r="BD185" s="19"/>
      <c r="BE185" s="19"/>
      <c r="BF185" s="19"/>
      <c r="BG185" s="19"/>
      <c r="BH185" s="119"/>
      <c r="BI185" s="119"/>
      <c r="BJ185" s="119"/>
      <c r="BK185" s="119"/>
      <c r="BL185" s="19"/>
      <c r="BM185" s="19"/>
      <c r="BN185" s="19"/>
      <c r="BO185" s="19"/>
      <c r="BP185" s="19"/>
      <c r="BQ185" s="19"/>
      <c r="BR185" s="19"/>
      <c r="BS185" s="19"/>
    </row>
    <row r="186" spans="1:238" ht="17.399999999999999" customHeight="1" x14ac:dyDescent="0.45">
      <c r="B186" s="97"/>
      <c r="C186" s="106"/>
      <c r="D186" s="19"/>
      <c r="E186" s="19"/>
      <c r="F186" s="19"/>
      <c r="G186" s="19"/>
      <c r="Z186" s="19"/>
      <c r="AA186" s="19"/>
      <c r="AB186" s="19"/>
      <c r="AC186" s="19"/>
      <c r="AD186" s="19"/>
      <c r="AE186" s="19"/>
      <c r="AF186" s="19"/>
      <c r="BE186" s="107"/>
      <c r="BG186" s="19"/>
      <c r="BH186" s="19"/>
      <c r="BI186" s="19"/>
      <c r="BJ186" s="19"/>
      <c r="BK186" s="19"/>
      <c r="BL186" s="19"/>
    </row>
    <row r="187" spans="1:238" s="3" customFormat="1" ht="17.399999999999999" customHeight="1" x14ac:dyDescent="0.45">
      <c r="B187" s="108"/>
      <c r="C187" s="109"/>
      <c r="L187" s="109"/>
      <c r="M187" s="109"/>
      <c r="N187" s="109"/>
      <c r="O187" s="109"/>
      <c r="P187" s="109"/>
      <c r="Q187" s="109"/>
      <c r="R187" s="109"/>
      <c r="S187" s="109"/>
      <c r="T187" s="109"/>
      <c r="U187" s="109"/>
      <c r="V187" s="109"/>
      <c r="W187" s="109"/>
      <c r="X187" s="109"/>
      <c r="Y187" s="109"/>
      <c r="Z187" s="109"/>
      <c r="AA187" s="109"/>
      <c r="AB187" s="109"/>
      <c r="AC187" s="109"/>
      <c r="AD187" s="109"/>
      <c r="AG187" s="109"/>
      <c r="AI187" s="109"/>
      <c r="AJ187" s="109"/>
      <c r="AK187" s="109"/>
      <c r="AL187" s="109"/>
      <c r="AM187" s="109"/>
      <c r="AN187" s="109"/>
      <c r="AO187" s="109"/>
      <c r="AP187" s="109"/>
      <c r="AQ187" s="109"/>
      <c r="AR187" s="109"/>
      <c r="AS187" s="109"/>
      <c r="AT187" s="109"/>
      <c r="AU187" s="109"/>
      <c r="AV187" s="109"/>
      <c r="AW187" s="109"/>
      <c r="AX187" s="109"/>
      <c r="AY187" s="109"/>
      <c r="AZ187" s="109"/>
      <c r="BA187" s="109"/>
      <c r="BB187" s="109"/>
      <c r="BC187" s="109"/>
      <c r="BD187" s="109"/>
      <c r="BE187" s="109"/>
      <c r="GC187" s="29"/>
      <c r="GQ187" s="117"/>
      <c r="GR187" s="117"/>
      <c r="GS187" s="117"/>
      <c r="GT187" s="117"/>
      <c r="GU187" s="129"/>
      <c r="GV187" s="129"/>
      <c r="GW187" s="129"/>
      <c r="GX187" s="129"/>
      <c r="GY187" s="129"/>
      <c r="GZ187" s="129"/>
      <c r="HA187" s="129"/>
      <c r="HB187" s="129"/>
      <c r="HC187" s="129"/>
      <c r="HD187" s="129"/>
      <c r="HE187" s="129"/>
      <c r="HF187" s="129"/>
      <c r="HG187" s="129"/>
      <c r="HH187" s="129"/>
      <c r="HI187" s="129"/>
      <c r="HJ187" s="129"/>
      <c r="HK187" s="129"/>
      <c r="HL187" s="129"/>
      <c r="HM187" s="129"/>
      <c r="HN187" s="129"/>
      <c r="HO187" s="117"/>
      <c r="HP187" s="117"/>
      <c r="HQ187" s="117"/>
      <c r="HR187" s="117"/>
      <c r="HS187" s="117"/>
      <c r="HT187" s="117"/>
      <c r="HU187" s="117"/>
      <c r="HV187" s="117"/>
      <c r="HW187" s="117"/>
      <c r="HX187" s="117"/>
      <c r="HY187" s="117"/>
      <c r="HZ187" s="117"/>
      <c r="IA187" s="117"/>
      <c r="IB187" s="117"/>
      <c r="IC187" s="117"/>
      <c r="ID187" s="117"/>
    </row>
    <row r="188" spans="1:238" s="3" customFormat="1" ht="17.7" customHeight="1" x14ac:dyDescent="0.45">
      <c r="B188" s="28"/>
      <c r="GQ188" s="117"/>
      <c r="GR188" s="117"/>
      <c r="GS188" s="117"/>
      <c r="GT188" s="117"/>
      <c r="GU188" s="129"/>
      <c r="GV188" s="129"/>
      <c r="GW188" s="129"/>
      <c r="GX188" s="129"/>
      <c r="GY188" s="129"/>
      <c r="GZ188" s="129"/>
      <c r="HA188" s="129"/>
      <c r="HB188" s="129"/>
      <c r="HC188" s="129"/>
      <c r="HD188" s="129"/>
      <c r="HE188" s="129"/>
      <c r="HF188" s="129"/>
      <c r="HG188" s="129"/>
      <c r="HH188" s="129"/>
      <c r="HI188" s="129"/>
      <c r="HJ188" s="129"/>
      <c r="HK188" s="129"/>
      <c r="HL188" s="129"/>
      <c r="HM188" s="129"/>
      <c r="HN188" s="129"/>
      <c r="HO188" s="117"/>
      <c r="HP188" s="117"/>
      <c r="HQ188" s="117"/>
      <c r="HR188" s="117"/>
      <c r="HS188" s="117"/>
      <c r="HT188" s="117"/>
      <c r="HU188" s="117"/>
      <c r="HV188" s="117"/>
      <c r="HW188" s="117"/>
      <c r="HX188" s="117"/>
      <c r="HY188" s="117"/>
      <c r="HZ188" s="117"/>
      <c r="IA188" s="117"/>
      <c r="IB188" s="117"/>
      <c r="IC188" s="117"/>
      <c r="ID188" s="117"/>
    </row>
    <row r="189" spans="1:238" s="3" customFormat="1" ht="17.7" customHeight="1" x14ac:dyDescent="0.45">
      <c r="B189" s="28"/>
      <c r="GQ189" s="117"/>
      <c r="GR189" s="117"/>
      <c r="GS189" s="117"/>
      <c r="GT189" s="117"/>
      <c r="GU189" s="129"/>
      <c r="GV189" s="129"/>
      <c r="GW189" s="129"/>
      <c r="GX189" s="129"/>
      <c r="GY189" s="129"/>
      <c r="GZ189" s="129"/>
      <c r="HA189" s="129"/>
      <c r="HB189" s="129"/>
      <c r="HC189" s="129"/>
      <c r="HD189" s="129"/>
      <c r="HE189" s="129"/>
      <c r="HF189" s="129"/>
      <c r="HG189" s="129"/>
      <c r="HH189" s="129"/>
      <c r="HI189" s="129"/>
      <c r="HJ189" s="129"/>
      <c r="HK189" s="129"/>
      <c r="HL189" s="129"/>
      <c r="HM189" s="129"/>
      <c r="HN189" s="129"/>
      <c r="HO189" s="117"/>
      <c r="HP189" s="117"/>
      <c r="HQ189" s="117"/>
      <c r="HR189" s="117"/>
      <c r="HS189" s="117"/>
      <c r="HT189" s="117"/>
      <c r="HU189" s="117"/>
      <c r="HV189" s="117"/>
      <c r="HW189" s="117"/>
      <c r="HX189" s="117"/>
      <c r="HY189" s="117"/>
      <c r="HZ189" s="117"/>
      <c r="IA189" s="117"/>
      <c r="IB189" s="117"/>
      <c r="IC189" s="117"/>
      <c r="ID189" s="117"/>
    </row>
    <row r="190" spans="1:238" ht="4.5" customHeight="1" x14ac:dyDescent="0.45">
      <c r="B190" s="18"/>
    </row>
    <row r="191" spans="1:238" ht="4.95" customHeight="1" x14ac:dyDescent="0.45">
      <c r="B191" s="18"/>
    </row>
  </sheetData>
  <sheetProtection algorithmName="SHA-512" hashValue="3RhEKmr2empzN/Y7aCL0WLFP660yIO6E6fGX+wQOzQLnAlVu9wprIbGG0pPeGGcEMMhynLx75G9RAJTy6nZSRQ==" saltValue="nVgZGvjQaKmqxmFNoXKS/A==" spinCount="100000" sheet="1" objects="1" scenarios="1"/>
  <mergeCells count="637">
    <mergeCell ref="H152:Q153"/>
    <mergeCell ref="R152:BE153"/>
    <mergeCell ref="DI51:DR51"/>
    <mergeCell ref="C136:F136"/>
    <mergeCell ref="C123:EB123"/>
    <mergeCell ref="AV140:BE140"/>
    <mergeCell ref="DS124:EB125"/>
    <mergeCell ref="DS126:EB126"/>
    <mergeCell ref="DS127:EB127"/>
    <mergeCell ref="DS128:EB128"/>
    <mergeCell ref="DS129:EB129"/>
    <mergeCell ref="DS130:EB130"/>
    <mergeCell ref="DS131:EB131"/>
    <mergeCell ref="DS132:EB132"/>
    <mergeCell ref="DS133:EB133"/>
    <mergeCell ref="DS134:EB134"/>
    <mergeCell ref="DS135:EB135"/>
    <mergeCell ref="DS136:EB136"/>
    <mergeCell ref="DS137:EB137"/>
    <mergeCell ref="DS138:EB138"/>
    <mergeCell ref="DS139:EB139"/>
    <mergeCell ref="AV131:BE131"/>
    <mergeCell ref="AV132:BE132"/>
    <mergeCell ref="AV133:BE133"/>
    <mergeCell ref="C137:F137"/>
    <mergeCell ref="C138:F138"/>
    <mergeCell ref="CE5:GP5"/>
    <mergeCell ref="FW4:FZ4"/>
    <mergeCell ref="GA4:GD4"/>
    <mergeCell ref="GE4:GH4"/>
    <mergeCell ref="GI4:GL4"/>
    <mergeCell ref="GM4:GP4"/>
    <mergeCell ref="AJ14:AM15"/>
    <mergeCell ref="BT127:CC127"/>
    <mergeCell ref="CD127:DH127"/>
    <mergeCell ref="DI127:DR127"/>
    <mergeCell ref="AV124:BE125"/>
    <mergeCell ref="AV126:BE126"/>
    <mergeCell ref="AV127:BE127"/>
    <mergeCell ref="AV128:BE128"/>
    <mergeCell ref="AV129:BE129"/>
    <mergeCell ref="AV130:BE130"/>
    <mergeCell ref="BT124:CC125"/>
    <mergeCell ref="BP124:BS125"/>
    <mergeCell ref="BF124:BO125"/>
    <mergeCell ref="G132:P132"/>
    <mergeCell ref="Q132:AU132"/>
    <mergeCell ref="BF132:BO132"/>
    <mergeCell ref="FW3:FZ3"/>
    <mergeCell ref="GA3:GD3"/>
    <mergeCell ref="GE3:GH3"/>
    <mergeCell ref="GI3:GL3"/>
    <mergeCell ref="GM3:GP3"/>
    <mergeCell ref="CE4:CH4"/>
    <mergeCell ref="CI4:CL4"/>
    <mergeCell ref="CM4:CP4"/>
    <mergeCell ref="CQ4:CT4"/>
    <mergeCell ref="CU4:CX4"/>
    <mergeCell ref="CY4:DB4"/>
    <mergeCell ref="DC4:DF4"/>
    <mergeCell ref="DG4:DJ4"/>
    <mergeCell ref="DK4:DN4"/>
    <mergeCell ref="DO4:DR4"/>
    <mergeCell ref="DS4:DV4"/>
    <mergeCell ref="DW4:DZ4"/>
    <mergeCell ref="EA4:ED4"/>
    <mergeCell ref="EE4:EH4"/>
    <mergeCell ref="EI4:EL4"/>
    <mergeCell ref="EM4:EP4"/>
    <mergeCell ref="EQ4:ET4"/>
    <mergeCell ref="EU4:EX4"/>
    <mergeCell ref="EY4:FB4"/>
    <mergeCell ref="CE3:CH3"/>
    <mergeCell ref="CI3:CL3"/>
    <mergeCell ref="CM3:CP3"/>
    <mergeCell ref="CQ3:CT3"/>
    <mergeCell ref="CU3:CX3"/>
    <mergeCell ref="CY3:DB3"/>
    <mergeCell ref="DC3:DF3"/>
    <mergeCell ref="DG3:DJ3"/>
    <mergeCell ref="DK3:DN3"/>
    <mergeCell ref="DO3:DR3"/>
    <mergeCell ref="DS3:DV3"/>
    <mergeCell ref="DW3:DZ3"/>
    <mergeCell ref="EA3:ED3"/>
    <mergeCell ref="EE3:EH3"/>
    <mergeCell ref="EI3:EL3"/>
    <mergeCell ref="EM3:EP3"/>
    <mergeCell ref="EQ3:ET3"/>
    <mergeCell ref="EU3:EX3"/>
    <mergeCell ref="EY3:FB3"/>
    <mergeCell ref="FC3:FF3"/>
    <mergeCell ref="FG3:FJ3"/>
    <mergeCell ref="FK3:FN3"/>
    <mergeCell ref="FO3:FR3"/>
    <mergeCell ref="FS3:FV3"/>
    <mergeCell ref="FC4:FF4"/>
    <mergeCell ref="FG4:FJ4"/>
    <mergeCell ref="FK4:FN4"/>
    <mergeCell ref="FO4:FR4"/>
    <mergeCell ref="FS4:FV4"/>
    <mergeCell ref="BP156:CP156"/>
    <mergeCell ref="CA94:GE95"/>
    <mergeCell ref="CA93:GE93"/>
    <mergeCell ref="BP47:BS47"/>
    <mergeCell ref="BP48:BS48"/>
    <mergeCell ref="BP49:BS49"/>
    <mergeCell ref="BP50:BS50"/>
    <mergeCell ref="BP51:BS51"/>
    <mergeCell ref="BP52:BS52"/>
    <mergeCell ref="BP53:BS53"/>
    <mergeCell ref="BP54:BS54"/>
    <mergeCell ref="BT47:CC47"/>
    <mergeCell ref="CD47:DH47"/>
    <mergeCell ref="DI47:DR47"/>
    <mergeCell ref="BT48:CC48"/>
    <mergeCell ref="CD48:DH48"/>
    <mergeCell ref="DI48:DR48"/>
    <mergeCell ref="BT49:CC49"/>
    <mergeCell ref="CD49:DH49"/>
    <mergeCell ref="DI49:DR49"/>
    <mergeCell ref="BT50:CC50"/>
    <mergeCell ref="DI50:DR50"/>
    <mergeCell ref="BT51:CC51"/>
    <mergeCell ref="CD51:DH51"/>
    <mergeCell ref="C139:F139"/>
    <mergeCell ref="BT126:CC126"/>
    <mergeCell ref="CD126:DH126"/>
    <mergeCell ref="DI126:DR126"/>
    <mergeCell ref="BP128:BS128"/>
    <mergeCell ref="BP129:BS129"/>
    <mergeCell ref="BP130:BS130"/>
    <mergeCell ref="BP131:BS131"/>
    <mergeCell ref="BP132:BS132"/>
    <mergeCell ref="BP133:BS133"/>
    <mergeCell ref="BP134:BS134"/>
    <mergeCell ref="BP135:BS135"/>
    <mergeCell ref="BP136:BS136"/>
    <mergeCell ref="BP137:BS137"/>
    <mergeCell ref="BP138:BS138"/>
    <mergeCell ref="BP139:BS139"/>
    <mergeCell ref="C131:F131"/>
    <mergeCell ref="C132:F132"/>
    <mergeCell ref="C133:F133"/>
    <mergeCell ref="C134:F134"/>
    <mergeCell ref="C135:F135"/>
    <mergeCell ref="G133:P133"/>
    <mergeCell ref="CD132:DH132"/>
    <mergeCell ref="DI132:DR132"/>
    <mergeCell ref="G140:P140"/>
    <mergeCell ref="Q140:AU140"/>
    <mergeCell ref="C60:F60"/>
    <mergeCell ref="BP60:BS60"/>
    <mergeCell ref="C61:F61"/>
    <mergeCell ref="C124:F125"/>
    <mergeCell ref="C126:F126"/>
    <mergeCell ref="BP126:BS126"/>
    <mergeCell ref="BP127:BS127"/>
    <mergeCell ref="C127:F127"/>
    <mergeCell ref="C128:F128"/>
    <mergeCell ref="C129:F129"/>
    <mergeCell ref="C130:F130"/>
    <mergeCell ref="G130:P130"/>
    <mergeCell ref="Q130:AU130"/>
    <mergeCell ref="BF130:BO130"/>
    <mergeCell ref="G126:P126"/>
    <mergeCell ref="Q126:AU126"/>
    <mergeCell ref="BF126:BO126"/>
    <mergeCell ref="BF140:BO140"/>
    <mergeCell ref="G127:P127"/>
    <mergeCell ref="Q127:AU127"/>
    <mergeCell ref="BF127:BO127"/>
    <mergeCell ref="C140:F140"/>
    <mergeCell ref="BT132:CC132"/>
    <mergeCell ref="BF133:BO133"/>
    <mergeCell ref="BT133:CC133"/>
    <mergeCell ref="CD133:DH133"/>
    <mergeCell ref="CD130:DH130"/>
    <mergeCell ref="DI130:DR130"/>
    <mergeCell ref="DI133:DR133"/>
    <mergeCell ref="G134:P134"/>
    <mergeCell ref="CD138:DH138"/>
    <mergeCell ref="DI138:DR138"/>
    <mergeCell ref="Q134:AU134"/>
    <mergeCell ref="BF134:BO134"/>
    <mergeCell ref="BT134:CC134"/>
    <mergeCell ref="CD134:DH134"/>
    <mergeCell ref="DI134:DR134"/>
    <mergeCell ref="G135:P135"/>
    <mergeCell ref="Q135:AU135"/>
    <mergeCell ref="BF135:BO135"/>
    <mergeCell ref="BT135:CC135"/>
    <mergeCell ref="CD135:DH135"/>
    <mergeCell ref="DI135:DR135"/>
    <mergeCell ref="AV138:BE138"/>
    <mergeCell ref="AV134:BE134"/>
    <mergeCell ref="AV135:BE135"/>
    <mergeCell ref="AV136:BE136"/>
    <mergeCell ref="AV137:BE137"/>
    <mergeCell ref="BT139:CC139"/>
    <mergeCell ref="CD139:DH139"/>
    <mergeCell ref="DI139:DR139"/>
    <mergeCell ref="G136:P136"/>
    <mergeCell ref="Q136:AU136"/>
    <mergeCell ref="BF136:BO136"/>
    <mergeCell ref="BT136:CC136"/>
    <mergeCell ref="CD136:DH136"/>
    <mergeCell ref="DI136:DR136"/>
    <mergeCell ref="G137:P137"/>
    <mergeCell ref="Q137:AU137"/>
    <mergeCell ref="BF137:BO137"/>
    <mergeCell ref="BT137:CC137"/>
    <mergeCell ref="CD137:DH137"/>
    <mergeCell ref="DI137:DR137"/>
    <mergeCell ref="G138:P138"/>
    <mergeCell ref="Q138:AU138"/>
    <mergeCell ref="BF138:BO138"/>
    <mergeCell ref="BT138:CC138"/>
    <mergeCell ref="AV139:BE139"/>
    <mergeCell ref="Q50:AU50"/>
    <mergeCell ref="C58:F58"/>
    <mergeCell ref="G60:P60"/>
    <mergeCell ref="G131:P131"/>
    <mergeCell ref="Q131:AU131"/>
    <mergeCell ref="BF131:BO131"/>
    <mergeCell ref="BT131:CC131"/>
    <mergeCell ref="CD131:DH131"/>
    <mergeCell ref="DI131:DR131"/>
    <mergeCell ref="G128:P128"/>
    <mergeCell ref="Q128:AU128"/>
    <mergeCell ref="BF128:BO128"/>
    <mergeCell ref="BT128:CC128"/>
    <mergeCell ref="CD128:DH128"/>
    <mergeCell ref="DI128:DR128"/>
    <mergeCell ref="G129:P129"/>
    <mergeCell ref="Q129:AU129"/>
    <mergeCell ref="BF129:BO129"/>
    <mergeCell ref="BT129:CC129"/>
    <mergeCell ref="CD129:DH129"/>
    <mergeCell ref="DI129:DR129"/>
    <mergeCell ref="BT130:CC130"/>
    <mergeCell ref="DI124:DR125"/>
    <mergeCell ref="CD124:DH125"/>
    <mergeCell ref="C47:F47"/>
    <mergeCell ref="C48:F48"/>
    <mergeCell ref="C49:F49"/>
    <mergeCell ref="C50:F50"/>
    <mergeCell ref="C51:F51"/>
    <mergeCell ref="C52:F52"/>
    <mergeCell ref="C53:F53"/>
    <mergeCell ref="C54:F54"/>
    <mergeCell ref="C55:F55"/>
    <mergeCell ref="CG119:FL120"/>
    <mergeCell ref="DS45:EB46"/>
    <mergeCell ref="DS47:EB47"/>
    <mergeCell ref="DS48:EB48"/>
    <mergeCell ref="DS49:EB49"/>
    <mergeCell ref="DI57:DR57"/>
    <mergeCell ref="BT58:CC58"/>
    <mergeCell ref="CD58:DH58"/>
    <mergeCell ref="DI58:DR58"/>
    <mergeCell ref="BT59:CC59"/>
    <mergeCell ref="CD59:DH59"/>
    <mergeCell ref="DI59:DR59"/>
    <mergeCell ref="BT57:CC57"/>
    <mergeCell ref="CD57:DH57"/>
    <mergeCell ref="DI60:DR60"/>
    <mergeCell ref="BT45:CC46"/>
    <mergeCell ref="CD45:DH46"/>
    <mergeCell ref="DI45:DR46"/>
    <mergeCell ref="DS59:EB59"/>
    <mergeCell ref="DS60:EB60"/>
    <mergeCell ref="DS50:EB50"/>
    <mergeCell ref="DS51:EB51"/>
    <mergeCell ref="DS52:EB52"/>
    <mergeCell ref="DS53:EB53"/>
    <mergeCell ref="G55:P55"/>
    <mergeCell ref="C59:F59"/>
    <mergeCell ref="Q55:AU55"/>
    <mergeCell ref="BF55:BO55"/>
    <mergeCell ref="G56:P56"/>
    <mergeCell ref="Q56:AU56"/>
    <mergeCell ref="BF56:BO56"/>
    <mergeCell ref="G57:P57"/>
    <mergeCell ref="G58:P58"/>
    <mergeCell ref="G59:P59"/>
    <mergeCell ref="C56:F56"/>
    <mergeCell ref="C57:F57"/>
    <mergeCell ref="BF58:BO58"/>
    <mergeCell ref="Q59:AU59"/>
    <mergeCell ref="BF59:BO59"/>
    <mergeCell ref="BP55:BS55"/>
    <mergeCell ref="BP56:BS56"/>
    <mergeCell ref="Q57:AU57"/>
    <mergeCell ref="BF57:BO57"/>
    <mergeCell ref="BP59:BS59"/>
    <mergeCell ref="BT52:CC52"/>
    <mergeCell ref="DI52:DR52"/>
    <mergeCell ref="BT53:CC53"/>
    <mergeCell ref="CD53:DH53"/>
    <mergeCell ref="DI53:DR53"/>
    <mergeCell ref="Q58:AU58"/>
    <mergeCell ref="BP107:CP108"/>
    <mergeCell ref="C111:E112"/>
    <mergeCell ref="G111:W112"/>
    <mergeCell ref="AA111:AL112"/>
    <mergeCell ref="AM111:AP112"/>
    <mergeCell ref="AQ111:BF112"/>
    <mergeCell ref="BG111:BJ112"/>
    <mergeCell ref="BK111:BZ112"/>
    <mergeCell ref="C102:E103"/>
    <mergeCell ref="G102:W103"/>
    <mergeCell ref="AA102:BR103"/>
    <mergeCell ref="C107:E108"/>
    <mergeCell ref="G107:W108"/>
    <mergeCell ref="AA107:AD108"/>
    <mergeCell ref="AE107:AF108"/>
    <mergeCell ref="AG107:BG108"/>
    <mergeCell ref="BJ107:BM108"/>
    <mergeCell ref="BN107:BO108"/>
    <mergeCell ref="C76:E77"/>
    <mergeCell ref="DM76:DO77"/>
    <mergeCell ref="CE76:CG77"/>
    <mergeCell ref="CS76:DK77"/>
    <mergeCell ref="G61:P61"/>
    <mergeCell ref="C94:E95"/>
    <mergeCell ref="G94:W95"/>
    <mergeCell ref="CD50:DH50"/>
    <mergeCell ref="AV50:BE50"/>
    <mergeCell ref="AV51:BE51"/>
    <mergeCell ref="AV52:BE52"/>
    <mergeCell ref="BF54:BO54"/>
    <mergeCell ref="C69:E70"/>
    <mergeCell ref="C82:E83"/>
    <mergeCell ref="AV57:BE57"/>
    <mergeCell ref="AV58:BE58"/>
    <mergeCell ref="AV59:BE59"/>
    <mergeCell ref="AV60:BE60"/>
    <mergeCell ref="AV61:BE61"/>
    <mergeCell ref="G76:W77"/>
    <mergeCell ref="AA76:AL77"/>
    <mergeCell ref="AM76:AP77"/>
    <mergeCell ref="AQ76:BF77"/>
    <mergeCell ref="BP58:BS58"/>
    <mergeCell ref="BG76:BJ77"/>
    <mergeCell ref="AA72:AX72"/>
    <mergeCell ref="G54:P54"/>
    <mergeCell ref="Q54:AU54"/>
    <mergeCell ref="CD52:DH52"/>
    <mergeCell ref="G51:P51"/>
    <mergeCell ref="Q51:AU51"/>
    <mergeCell ref="BF51:BO51"/>
    <mergeCell ref="C179:E180"/>
    <mergeCell ref="G179:W180"/>
    <mergeCell ref="AA179:BA179"/>
    <mergeCell ref="BB179:CB179"/>
    <mergeCell ref="AQ114:BF115"/>
    <mergeCell ref="BG114:BJ115"/>
    <mergeCell ref="BK114:BZ115"/>
    <mergeCell ref="C175:E176"/>
    <mergeCell ref="G175:W176"/>
    <mergeCell ref="AA175:AL176"/>
    <mergeCell ref="AN175:AQ176"/>
    <mergeCell ref="AT175:BE176"/>
    <mergeCell ref="BF175:BI176"/>
    <mergeCell ref="BJ175:BM176"/>
    <mergeCell ref="BN175:BQ176"/>
    <mergeCell ref="BR175:BW176"/>
    <mergeCell ref="BF50:BO50"/>
    <mergeCell ref="Q61:AU61"/>
    <mergeCell ref="G82:W83"/>
    <mergeCell ref="AA82:CP83"/>
    <mergeCell ref="CQ82:CT83"/>
    <mergeCell ref="BJ105:BM105"/>
    <mergeCell ref="BN105:BO105"/>
    <mergeCell ref="BP105:CP105"/>
    <mergeCell ref="C99:E100"/>
    <mergeCell ref="G99:W100"/>
    <mergeCell ref="AY72:BZ72"/>
    <mergeCell ref="C79:E80"/>
    <mergeCell ref="G79:W80"/>
    <mergeCell ref="G50:P50"/>
    <mergeCell ref="C87:Z88"/>
    <mergeCell ref="AA97:DV97"/>
    <mergeCell ref="AA99:DV100"/>
    <mergeCell ref="G97:W97"/>
    <mergeCell ref="C73:E74"/>
    <mergeCell ref="G73:W74"/>
    <mergeCell ref="AA73:AX74"/>
    <mergeCell ref="AY73:BZ74"/>
    <mergeCell ref="AJ90:AM91"/>
    <mergeCell ref="AA79:AL80"/>
    <mergeCell ref="BH183:BK184"/>
    <mergeCell ref="BL183:BS184"/>
    <mergeCell ref="BT183:BW184"/>
    <mergeCell ref="C183:E184"/>
    <mergeCell ref="G183:W184"/>
    <mergeCell ref="AA183:AK184"/>
    <mergeCell ref="AN183:AU184"/>
    <mergeCell ref="AV183:AY184"/>
    <mergeCell ref="AZ183:BG184"/>
    <mergeCell ref="CC179:DC179"/>
    <mergeCell ref="DD179:ED179"/>
    <mergeCell ref="EE179:FE179"/>
    <mergeCell ref="AA180:BA181"/>
    <mergeCell ref="BB180:CB181"/>
    <mergeCell ref="CC180:DC181"/>
    <mergeCell ref="DD180:ED181"/>
    <mergeCell ref="EE180:FE181"/>
    <mergeCell ref="G171:W172"/>
    <mergeCell ref="AA171:CP172"/>
    <mergeCell ref="CQ171:CT172"/>
    <mergeCell ref="CU171:EJ172"/>
    <mergeCell ref="AU177:EO177"/>
    <mergeCell ref="AA164:AX164"/>
    <mergeCell ref="AY164:BZ164"/>
    <mergeCell ref="CA164:GE164"/>
    <mergeCell ref="G165:W166"/>
    <mergeCell ref="AA165:AX166"/>
    <mergeCell ref="AY165:BZ166"/>
    <mergeCell ref="CA165:GE166"/>
    <mergeCell ref="G168:W169"/>
    <mergeCell ref="AA168:AL169"/>
    <mergeCell ref="AM168:AP169"/>
    <mergeCell ref="AQ168:BF169"/>
    <mergeCell ref="BG168:BJ169"/>
    <mergeCell ref="BK168:BZ169"/>
    <mergeCell ref="AA156:AD156"/>
    <mergeCell ref="AE156:AF156"/>
    <mergeCell ref="C120:E121"/>
    <mergeCell ref="G120:AP121"/>
    <mergeCell ref="C114:E115"/>
    <mergeCell ref="G114:W115"/>
    <mergeCell ref="AA114:AL115"/>
    <mergeCell ref="AM114:AP115"/>
    <mergeCell ref="G105:W105"/>
    <mergeCell ref="AA105:AD105"/>
    <mergeCell ref="AE105:AF105"/>
    <mergeCell ref="AG105:BG105"/>
    <mergeCell ref="G139:P139"/>
    <mergeCell ref="Q139:AU139"/>
    <mergeCell ref="BF139:BO139"/>
    <mergeCell ref="Q133:AU133"/>
    <mergeCell ref="AG156:BG156"/>
    <mergeCell ref="BJ156:BM156"/>
    <mergeCell ref="BN156:BO156"/>
    <mergeCell ref="H150:Q151"/>
    <mergeCell ref="R150:BE151"/>
    <mergeCell ref="C154:AU155"/>
    <mergeCell ref="Q124:AU125"/>
    <mergeCell ref="G124:P125"/>
    <mergeCell ref="DR158:ER159"/>
    <mergeCell ref="G161:W162"/>
    <mergeCell ref="C158:E159"/>
    <mergeCell ref="G158:W159"/>
    <mergeCell ref="AA158:AD159"/>
    <mergeCell ref="AE158:AF159"/>
    <mergeCell ref="AG158:BG159"/>
    <mergeCell ref="BJ158:BM159"/>
    <mergeCell ref="BN158:BO159"/>
    <mergeCell ref="AJ161:AM162"/>
    <mergeCell ref="AA161:AI162"/>
    <mergeCell ref="AN161:AY162"/>
    <mergeCell ref="CW158:DO159"/>
    <mergeCell ref="BP158:CP159"/>
    <mergeCell ref="AM79:AP80"/>
    <mergeCell ref="AQ79:BF80"/>
    <mergeCell ref="BG79:BJ80"/>
    <mergeCell ref="BK79:BZ80"/>
    <mergeCell ref="C90:E91"/>
    <mergeCell ref="G90:W91"/>
    <mergeCell ref="AA90:AI91"/>
    <mergeCell ref="AN90:AY91"/>
    <mergeCell ref="AA93:AX93"/>
    <mergeCell ref="AY93:BZ93"/>
    <mergeCell ref="AD88:DH88"/>
    <mergeCell ref="CU82:EJ83"/>
    <mergeCell ref="AA94:AX95"/>
    <mergeCell ref="BF53:BO53"/>
    <mergeCell ref="CX66:CY67"/>
    <mergeCell ref="CZ66:DZ67"/>
    <mergeCell ref="EC66:EF67"/>
    <mergeCell ref="AA64:AH67"/>
    <mergeCell ref="CT64:CW64"/>
    <mergeCell ref="CX64:CY64"/>
    <mergeCell ref="CZ64:DZ64"/>
    <mergeCell ref="EC64:EF64"/>
    <mergeCell ref="Q60:AU60"/>
    <mergeCell ref="BF60:BO60"/>
    <mergeCell ref="BT54:CC54"/>
    <mergeCell ref="CD54:DH54"/>
    <mergeCell ref="DI54:DR54"/>
    <mergeCell ref="BT55:CC55"/>
    <mergeCell ref="CD55:DH55"/>
    <mergeCell ref="DI55:DR55"/>
    <mergeCell ref="BT56:CC56"/>
    <mergeCell ref="CD56:DH56"/>
    <mergeCell ref="DI56:DR56"/>
    <mergeCell ref="BP57:BS57"/>
    <mergeCell ref="BT60:CC60"/>
    <mergeCell ref="CD60:DH60"/>
    <mergeCell ref="Q49:AU49"/>
    <mergeCell ref="BF49:BO49"/>
    <mergeCell ref="BF61:BO61"/>
    <mergeCell ref="G41:AP42"/>
    <mergeCell ref="BP45:BS46"/>
    <mergeCell ref="C44:EB44"/>
    <mergeCell ref="DS54:EB54"/>
    <mergeCell ref="DS55:EB55"/>
    <mergeCell ref="DS56:EB56"/>
    <mergeCell ref="DS57:EB57"/>
    <mergeCell ref="DS58:EB58"/>
    <mergeCell ref="G47:P47"/>
    <mergeCell ref="Q47:AU47"/>
    <mergeCell ref="BF47:BO47"/>
    <mergeCell ref="G48:P48"/>
    <mergeCell ref="Q48:AU48"/>
    <mergeCell ref="BF48:BO48"/>
    <mergeCell ref="AV47:BE47"/>
    <mergeCell ref="AV48:BE48"/>
    <mergeCell ref="G52:P52"/>
    <mergeCell ref="Q52:AU52"/>
    <mergeCell ref="BF52:BO52"/>
    <mergeCell ref="G53:P53"/>
    <mergeCell ref="Q53:AU53"/>
    <mergeCell ref="C26:E27"/>
    <mergeCell ref="G26:W27"/>
    <mergeCell ref="C38:E39"/>
    <mergeCell ref="G38:W39"/>
    <mergeCell ref="C41:E42"/>
    <mergeCell ref="C31:E32"/>
    <mergeCell ref="BN31:BO32"/>
    <mergeCell ref="BP31:CP32"/>
    <mergeCell ref="C35:E36"/>
    <mergeCell ref="G35:W36"/>
    <mergeCell ref="AA35:AL36"/>
    <mergeCell ref="BK38:BZ39"/>
    <mergeCell ref="AA38:AL39"/>
    <mergeCell ref="AM38:AP39"/>
    <mergeCell ref="AQ38:BF39"/>
    <mergeCell ref="BG38:BJ39"/>
    <mergeCell ref="AQ2:BW2"/>
    <mergeCell ref="AQ3:AY3"/>
    <mergeCell ref="AZ3:BB3"/>
    <mergeCell ref="BC3:BW3"/>
    <mergeCell ref="Y2:AP2"/>
    <mergeCell ref="AA23:DV24"/>
    <mergeCell ref="AA21:DV21"/>
    <mergeCell ref="BG35:BJ36"/>
    <mergeCell ref="BK35:BZ36"/>
    <mergeCell ref="AA31:AD32"/>
    <mergeCell ref="AE31:AF32"/>
    <mergeCell ref="AG31:BG32"/>
    <mergeCell ref="BJ31:BM32"/>
    <mergeCell ref="AA26:BR27"/>
    <mergeCell ref="AA29:AD29"/>
    <mergeCell ref="AE29:AF29"/>
    <mergeCell ref="AG29:BG29"/>
    <mergeCell ref="BJ29:BM29"/>
    <mergeCell ref="BN29:BO29"/>
    <mergeCell ref="BP29:CP29"/>
    <mergeCell ref="AM35:AP36"/>
    <mergeCell ref="AQ35:BF36"/>
    <mergeCell ref="CA18:GE19"/>
    <mergeCell ref="CE2:GP2"/>
    <mergeCell ref="C2:E3"/>
    <mergeCell ref="C18:E19"/>
    <mergeCell ref="V3:X3"/>
    <mergeCell ref="Y3:AP3"/>
    <mergeCell ref="V2:X2"/>
    <mergeCell ref="AL10:AP10"/>
    <mergeCell ref="R12:AS12"/>
    <mergeCell ref="G14:W15"/>
    <mergeCell ref="AA14:AI15"/>
    <mergeCell ref="AN14:AY15"/>
    <mergeCell ref="F10:M10"/>
    <mergeCell ref="N10:R10"/>
    <mergeCell ref="F2:J2"/>
    <mergeCell ref="K2:Q2"/>
    <mergeCell ref="G18:W19"/>
    <mergeCell ref="AA18:AX19"/>
    <mergeCell ref="AY18:BZ19"/>
    <mergeCell ref="AB10:AF10"/>
    <mergeCell ref="AG10:AK10"/>
    <mergeCell ref="C14:E15"/>
    <mergeCell ref="F3:J3"/>
    <mergeCell ref="K3:Q3"/>
    <mergeCell ref="S10:V10"/>
    <mergeCell ref="W10:AA10"/>
    <mergeCell ref="AU12:AX12"/>
    <mergeCell ref="H148:Q149"/>
    <mergeCell ref="R146:BE147"/>
    <mergeCell ref="R148:BE149"/>
    <mergeCell ref="CA73:GE74"/>
    <mergeCell ref="EG66:EH67"/>
    <mergeCell ref="EI66:FI67"/>
    <mergeCell ref="G69:W70"/>
    <mergeCell ref="AA69:AI70"/>
    <mergeCell ref="AN69:AY70"/>
    <mergeCell ref="AJ69:AM70"/>
    <mergeCell ref="AY94:BZ95"/>
    <mergeCell ref="BK76:BZ77"/>
    <mergeCell ref="CH76:CR77"/>
    <mergeCell ref="AV45:BE46"/>
    <mergeCell ref="AV53:BE53"/>
    <mergeCell ref="AV54:BE54"/>
    <mergeCell ref="AV55:BE55"/>
    <mergeCell ref="AV56:BE56"/>
    <mergeCell ref="C143:DI144"/>
    <mergeCell ref="H146:Q147"/>
    <mergeCell ref="G21:W21"/>
    <mergeCell ref="C23:E24"/>
    <mergeCell ref="G23:W24"/>
    <mergeCell ref="AA17:AX17"/>
    <mergeCell ref="AY17:BZ17"/>
    <mergeCell ref="CA17:GE17"/>
    <mergeCell ref="EG64:EH64"/>
    <mergeCell ref="C117:E118"/>
    <mergeCell ref="G117:W118"/>
    <mergeCell ref="AA117:CP118"/>
    <mergeCell ref="CQ117:CT118"/>
    <mergeCell ref="CU117:EJ118"/>
    <mergeCell ref="EI64:FI64"/>
    <mergeCell ref="C66:E67"/>
    <mergeCell ref="G66:W67"/>
    <mergeCell ref="AI66:AJ67"/>
    <mergeCell ref="AK66:CP67"/>
    <mergeCell ref="CT66:CW67"/>
    <mergeCell ref="CA72:GE72"/>
    <mergeCell ref="AV49:BE49"/>
    <mergeCell ref="G49:P49"/>
    <mergeCell ref="G31:W32"/>
    <mergeCell ref="G29:W29"/>
    <mergeCell ref="C45:F46"/>
    <mergeCell ref="G45:P46"/>
    <mergeCell ref="Q45:AU46"/>
    <mergeCell ref="BF45:BO46"/>
  </mergeCells>
  <phoneticPr fontId="3"/>
  <dataValidations count="122">
    <dataValidation imeMode="disabled" allowBlank="1" showInputMessage="1" showErrorMessage="1" sqref="AA14:AI15 AN14:AY15 BK38:BZ39 AA38:AL39 AQ38:BF39 AQ76:BF77 BK76:BZ77 BK79:BZ80 AN69:AY70 AA69:AI70 AQ79:BF80 AA79:AL80 CS76:DK77 BK111:BZ112 BK114:BZ115 AA90:AI91 BC3:BW3 AN90:AY91 AA82:CP83 CU82:EJ83 AQ3:AY3 AQ114:BF115 AA114:AL115 AA35:AL36 BK35:BZ36 AA171:CP172 AA168:AL169 AQ168:BF169 AN161:AY162 BK168:BZ169 AA161:AI162 AG10:AK10 W10:AA10 N10:R10 AQ2:BW2 AQ35:BF36 AA111:AL112 AQ111:BF112 AA76:AL77 AA175:AL176 BF175:BI176 BN175:BQ176 AA180:DC181 EE180:FE181 BL183:BS184 AZ183:BG184 AN183:AU184 AA117:CP118 CU117:EJ118" xr:uid="{F64857E6-1AF0-47C3-8D2D-4E6577FE1D85}"/>
    <dataValidation imeMode="fullKatakana" allowBlank="1" showInputMessage="1" showErrorMessage="1" sqref="AA21:DV21 AG29:BG29 BP29:CP29 CZ64:DZ64 EI64:FI64 AA97:DV97 AG105:BG105 BP105:CP105 AG156:BG156 BP156:CP156" xr:uid="{FCC30CFD-F0AA-473A-BBFF-E9129B2523D2}"/>
    <dataValidation type="list" allowBlank="1" showInputMessage="1" showErrorMessage="1" sqref="H148:Q153 BT126:CC139 G47:P61 BT47:CC60 G126:P140" xr:uid="{EE19EA14-CDCF-485B-A801-230F3E8F9001}">
      <formula1>" 　,●,"</formula1>
    </dataValidation>
    <dataValidation type="list" allowBlank="1" showInputMessage="1" showErrorMessage="1" sqref="DI139:DR139" xr:uid="{3D47A8E0-DE21-45C9-9382-4B9567224050}">
      <formula1>$HW$130:$HW$132</formula1>
    </dataValidation>
    <dataValidation imeMode="halfAlpha" allowBlank="1" showInputMessage="1" showErrorMessage="1" sqref="CU171:EJ172" xr:uid="{86711866-76EE-4B79-9122-08C4240F4B1B}"/>
    <dataValidation type="list" allowBlank="1" showInputMessage="1" showErrorMessage="1" sqref="F2:J2" xr:uid="{320DF906-0796-4343-966E-F580A7986BD0}">
      <formula1>$GW$2:$GW$3</formula1>
    </dataValidation>
    <dataValidation type="list" allowBlank="1" showInputMessage="1" showErrorMessage="1" sqref="F3:J3" xr:uid="{22BBCD74-3807-4EEA-BFC0-1F230965D395}">
      <formula1>$GV$2:$GV$3</formula1>
    </dataValidation>
    <dataValidation type="list" allowBlank="1" showInputMessage="1" showErrorMessage="1" sqref="DI47:DR47" xr:uid="{D7312DD6-870F-4497-B873-4C2A057314B1}">
      <formula1>$HJ$48:$HJ$50</formula1>
    </dataValidation>
    <dataValidation type="list" allowBlank="1" showInputMessage="1" showErrorMessage="1" sqref="AV126:BE126" xr:uid="{3EDA208A-A8A3-4367-968B-0A7C79A266DB}">
      <formula1>$HJ$125:$HJ$127</formula1>
    </dataValidation>
    <dataValidation type="list" allowBlank="1" showInputMessage="1" showErrorMessage="1" sqref="AV127:BE127" xr:uid="{B047F2E8-2425-4858-A078-A08363D796AD}">
      <formula1>$HK$125:$HK$127</formula1>
    </dataValidation>
    <dataValidation type="list" allowBlank="1" showInputMessage="1" showErrorMessage="1" sqref="AV128:BE128" xr:uid="{6D40372B-D70A-4C65-9383-92A09A283C43}">
      <formula1>$HL$125:$HL$127</formula1>
    </dataValidation>
    <dataValidation type="list" allowBlank="1" showInputMessage="1" showErrorMessage="1" sqref="AV129:BE129" xr:uid="{44479B6C-79FE-404C-A3BA-AFA5944B782E}">
      <formula1>$HM$125:$HM$127</formula1>
    </dataValidation>
    <dataValidation type="list" allowBlank="1" showInputMessage="1" showErrorMessage="1" sqref="AV130:BE130" xr:uid="{BF9F91FC-CFCC-42A4-8D49-E570E8B9EC7D}">
      <formula1>$HN$125:$HN$127</formula1>
    </dataValidation>
    <dataValidation type="list" allowBlank="1" showInputMessage="1" showErrorMessage="1" sqref="AV131:BE131" xr:uid="{F3BF7B69-42BE-4B62-AF83-1E0F76FCC548}">
      <formula1>$HO$125:$HO$127</formula1>
    </dataValidation>
    <dataValidation type="list" allowBlank="1" showInputMessage="1" showErrorMessage="1" sqref="AV132:BE132" xr:uid="{C89C4365-0716-4EA7-8207-3699DE6F41CE}">
      <formula1>$HP$125:$HP$127</formula1>
    </dataValidation>
    <dataValidation type="list" allowBlank="1" showInputMessage="1" showErrorMessage="1" sqref="AV133:BE133" xr:uid="{EBA6551B-C671-4D8F-827F-7ED6E75A00B6}">
      <formula1>$HQ$125:$HQ$127</formula1>
    </dataValidation>
    <dataValidation type="list" allowBlank="1" showInputMessage="1" showErrorMessage="1" sqref="AV134:BE134" xr:uid="{7FA3A420-29BE-421A-8BA5-D1199418CDF2}">
      <formula1>$HR$125:$HR$127</formula1>
    </dataValidation>
    <dataValidation type="list" allowBlank="1" showInputMessage="1" showErrorMessage="1" sqref="AV135:BE135" xr:uid="{AD4D043D-3703-4CED-8EAB-94B85AA349B3}">
      <formula1>$HS$125:$HS$127</formula1>
    </dataValidation>
    <dataValidation type="list" allowBlank="1" showInputMessage="1" showErrorMessage="1" sqref="AV136:BE136" xr:uid="{955B3C95-5538-43AC-BC26-242695A4E71E}">
      <formula1>$HT$125:$HT$127</formula1>
    </dataValidation>
    <dataValidation type="list" allowBlank="1" showInputMessage="1" showErrorMessage="1" sqref="AV137:BE137" xr:uid="{E32D54A1-CE5F-4DDA-8AA3-912D93E43AF0}">
      <formula1>$HU$125:$HU$127</formula1>
    </dataValidation>
    <dataValidation type="list" allowBlank="1" showInputMessage="1" showErrorMessage="1" sqref="AV138:BE138" xr:uid="{E3166B4B-F836-4ECA-BCF6-D21AD0208DD6}">
      <formula1>$HV$125:$HV$127</formula1>
    </dataValidation>
    <dataValidation type="list" allowBlank="1" showInputMessage="1" showErrorMessage="1" sqref="AV139:BE139" xr:uid="{2F7F76C0-0936-4C7A-AA13-2763BB4D71B2}">
      <formula1>$HW$125:$HW$127</formula1>
    </dataValidation>
    <dataValidation type="list" allowBlank="1" showInputMessage="1" showErrorMessage="1" sqref="AV140:BE140" xr:uid="{4E14543B-CCC0-4F52-AABA-A1A0FDEA835D}">
      <formula1>$HX$125:$HX$127</formula1>
    </dataValidation>
    <dataValidation type="list" allowBlank="1" showInputMessage="1" showErrorMessage="1" sqref="DI126:DR126" xr:uid="{51F4F633-B9F2-4A0C-ABA5-A207424E3CCB}">
      <formula1>$HJ$130:$HJ$132</formula1>
    </dataValidation>
    <dataValidation type="list" allowBlank="1" showInputMessage="1" showErrorMessage="1" sqref="DI127:DR127" xr:uid="{64B16A7C-AF02-475B-BCE8-17A52AE5FB61}">
      <formula1>$HK$130:$HK$132</formula1>
    </dataValidation>
    <dataValidation type="list" allowBlank="1" showInputMessage="1" showErrorMessage="1" sqref="DI128:DR128" xr:uid="{E48ADF3E-E866-4588-8F2A-B786E18A7FE8}">
      <formula1>$HL$130:$HL$132</formula1>
    </dataValidation>
    <dataValidation type="list" allowBlank="1" showInputMessage="1" showErrorMessage="1" sqref="DI129:DR129" xr:uid="{55C1E303-4EE6-4DED-9688-7D24BFDAF985}">
      <formula1>$HM$130:$HM$132</formula1>
    </dataValidation>
    <dataValidation type="list" allowBlank="1" showInputMessage="1" showErrorMessage="1" sqref="DI130:DR130" xr:uid="{6A8154F2-360C-4135-ACE6-C465634C425D}">
      <formula1>$HN$130:$HN$132</formula1>
    </dataValidation>
    <dataValidation type="list" allowBlank="1" showInputMessage="1" showErrorMessage="1" sqref="DI131:DR131" xr:uid="{32306BCE-4A15-4E4F-A80E-8B7E174662B7}">
      <formula1>$HO$130:$HO$132</formula1>
    </dataValidation>
    <dataValidation type="list" allowBlank="1" showInputMessage="1" showErrorMessage="1" sqref="DI132:DR132" xr:uid="{6B3AEC77-488D-4174-BCD6-0032EE2E8A1A}">
      <formula1>$HP$130:$HP$132</formula1>
    </dataValidation>
    <dataValidation type="list" allowBlank="1" showInputMessage="1" showErrorMessage="1" sqref="DI133:DR133" xr:uid="{8972D088-92E3-4450-9982-A675CD059A6F}">
      <formula1>$HQ$130:$HQ$132</formula1>
    </dataValidation>
    <dataValidation type="list" allowBlank="1" showInputMessage="1" showErrorMessage="1" sqref="DI134:DR134" xr:uid="{9BB81112-84BD-4C8E-8B26-0C8BC3573C0C}">
      <formula1>$HR$130:$HR$132</formula1>
    </dataValidation>
    <dataValidation type="list" allowBlank="1" showInputMessage="1" showErrorMessage="1" sqref="DI135:DR135" xr:uid="{DDB2B2AB-1EEC-4A19-A579-AAE6F9490045}">
      <formula1>$HS$130:$HS$132</formula1>
    </dataValidation>
    <dataValidation type="list" allowBlank="1" showInputMessage="1" showErrorMessage="1" sqref="DI137:DR137" xr:uid="{84F51834-82BC-46F4-892B-E39D7B51F6F3}">
      <formula1>$HU$130:$HU$132</formula1>
    </dataValidation>
    <dataValidation type="list" allowBlank="1" showInputMessage="1" showErrorMessage="1" sqref="DI138:DR138" xr:uid="{8D9EE3A8-E7B1-466A-8959-3475C840FB90}">
      <formula1>$HV$130:$HV$132</formula1>
    </dataValidation>
    <dataValidation type="list" allowBlank="1" showInputMessage="1" showErrorMessage="1" sqref="AV61:BE61" xr:uid="{5F38A129-6D1B-4587-9AA5-31F0BAFF2F2A}">
      <formula1>$HX$43:$HX$45</formula1>
    </dataValidation>
    <dataValidation type="list" allowBlank="1" showInputMessage="1" showErrorMessage="1" sqref="AV47:BE47" xr:uid="{A018BD95-41C8-4FBF-A162-EA8E6491786B}">
      <formula1>$HJ$43:$HJ$45</formula1>
    </dataValidation>
    <dataValidation type="list" allowBlank="1" showInputMessage="1" showErrorMessage="1" sqref="AV48:BE48" xr:uid="{E530AEF1-6E2C-4303-B7C7-416434F45287}">
      <formula1>$HK$43:$HK$45</formula1>
    </dataValidation>
    <dataValidation type="list" allowBlank="1" showInputMessage="1" showErrorMessage="1" sqref="AV49:BE49" xr:uid="{20E1C2EA-DF87-468B-A40F-D8D504318049}">
      <formula1>$HL$43:$HL$45</formula1>
    </dataValidation>
    <dataValidation type="list" allowBlank="1" showInputMessage="1" showErrorMessage="1" sqref="BF47:BO47" xr:uid="{AB28E389-1B81-40E1-BEA9-5EDECC9885C5}">
      <formula1>$HJ$55:$HJ$56</formula1>
    </dataValidation>
    <dataValidation type="list" allowBlank="1" showInputMessage="1" showErrorMessage="1" sqref="BF48:BO48" xr:uid="{A8719CCE-D202-49AD-857C-9AD84D9ABA14}">
      <formula1>$HK$55:$HK$56</formula1>
    </dataValidation>
    <dataValidation type="list" allowBlank="1" showInputMessage="1" showErrorMessage="1" sqref="BF49:BO49" xr:uid="{389CE2EE-5F71-4506-86F6-074031FEAA87}">
      <formula1>$HL$55:$HL$56</formula1>
    </dataValidation>
    <dataValidation type="list" allowBlank="1" showInputMessage="1" showErrorMessage="1" sqref="BF50:BO50" xr:uid="{E966A5BE-6BA1-40E8-8FC1-0CD47F302844}">
      <formula1>$HM$55:$HM$56</formula1>
    </dataValidation>
    <dataValidation type="list" allowBlank="1" showInputMessage="1" showErrorMessage="1" sqref="BF51:BO51" xr:uid="{B75398C8-B073-4974-A3DE-7A6C513119CF}">
      <formula1>$HN$55:$HN$56</formula1>
    </dataValidation>
    <dataValidation type="list" allowBlank="1" showInputMessage="1" showErrorMessage="1" sqref="BF52:BO52" xr:uid="{CECB4EF1-509F-4465-BBEA-520D09463CB8}">
      <formula1>$HO$55:$HO$56</formula1>
    </dataValidation>
    <dataValidation type="list" allowBlank="1" showInputMessage="1" showErrorMessage="1" sqref="BF53:BO53" xr:uid="{56551F9C-C429-4B2E-B9BC-B85FF0E59C96}">
      <formula1>$HP$55:$HP$56</formula1>
    </dataValidation>
    <dataValidation type="list" allowBlank="1" showInputMessage="1" showErrorMessage="1" sqref="AV50:BE50" xr:uid="{AB1B7248-E535-47E7-A438-70E4A5344D9E}">
      <formula1>$HM$43:$HM$45</formula1>
    </dataValidation>
    <dataValidation type="list" allowBlank="1" showInputMessage="1" showErrorMessage="1" sqref="AV51:BE51" xr:uid="{E7A913ED-FBB3-4FC1-B0AC-E9D2CB750CB2}">
      <formula1>$HN$43:$HN$45</formula1>
    </dataValidation>
    <dataValidation type="list" allowBlank="1" showInputMessage="1" showErrorMessage="1" sqref="AV52:BE52" xr:uid="{FBD1C151-727E-4015-9BBF-2A4170D4F799}">
      <formula1>$HO$43:$HO$45</formula1>
    </dataValidation>
    <dataValidation type="list" allowBlank="1" showInputMessage="1" showErrorMessage="1" sqref="AV53:BE53" xr:uid="{D5984AB6-EF84-41B4-ABCA-C9914934A058}">
      <formula1>$HP$43:$HP$45</formula1>
    </dataValidation>
    <dataValidation type="list" allowBlank="1" showInputMessage="1" showErrorMessage="1" sqref="AV54:BE54" xr:uid="{7956AF34-439C-47EB-84EA-D1F328249544}">
      <formula1>$HQ$43:$HQ$45</formula1>
    </dataValidation>
    <dataValidation type="list" allowBlank="1" showInputMessage="1" showErrorMessage="1" sqref="AV55:BE55" xr:uid="{03C783A6-5638-4958-8044-40208C4E5D91}">
      <formula1>$HR$43:$HR$45</formula1>
    </dataValidation>
    <dataValidation type="list" allowBlank="1" showInputMessage="1" showErrorMessage="1" sqref="AV56:BE56" xr:uid="{5C0D845B-9ABA-47CC-AABD-FDEDBFFFE5D0}">
      <formula1>$HS$43:$HS$45</formula1>
    </dataValidation>
    <dataValidation type="list" allowBlank="1" showInputMessage="1" showErrorMessage="1" sqref="AV57:BE57" xr:uid="{0FE38541-4B00-49A1-BB68-775983F4525C}">
      <formula1>$HT$43:$HT$45</formula1>
    </dataValidation>
    <dataValidation type="list" allowBlank="1" showInputMessage="1" showErrorMessage="1" sqref="AV58:BE58" xr:uid="{85B3636D-C61D-4829-8597-7E18D7384785}">
      <formula1>$HU$43:$HU$45</formula1>
    </dataValidation>
    <dataValidation type="list" allowBlank="1" showInputMessage="1" showErrorMessage="1" sqref="AV59:BE59" xr:uid="{E1BB97D7-7289-43BF-8F7D-ABF5B3664B65}">
      <formula1>$HV$43:$HV$45</formula1>
    </dataValidation>
    <dataValidation type="list" allowBlank="1" showInputMessage="1" showErrorMessage="1" sqref="AV60:BE60" xr:uid="{05CDC36A-F497-4694-B1C7-9AAC6C75DB89}">
      <formula1>$HW$43:$HW$45</formula1>
    </dataValidation>
    <dataValidation type="list" allowBlank="1" showInputMessage="1" showErrorMessage="1" sqref="DI48:DR48" xr:uid="{01AC277F-2FF5-485F-ACBE-972FB34B8A79}">
      <formula1>$HK$48:$HK$50</formula1>
    </dataValidation>
    <dataValidation type="list" allowBlank="1" showInputMessage="1" showErrorMessage="1" sqref="DI49:DR49" xr:uid="{CB7FE29B-0133-4718-A30D-294BB6C84FA1}">
      <formula1>$HL$48:$HL$50</formula1>
    </dataValidation>
    <dataValidation type="list" allowBlank="1" showInputMessage="1" showErrorMessage="1" sqref="DI50:DR50" xr:uid="{EBD81244-2746-4E44-AAC8-B45BC7717579}">
      <formula1>$HM$48:$HM$50</formula1>
    </dataValidation>
    <dataValidation type="list" allowBlank="1" showInputMessage="1" showErrorMessage="1" sqref="DI51:DR51" xr:uid="{98A8283F-7B4A-4851-875C-568D59A05FCF}">
      <formula1>$HN$48:$HN$50</formula1>
    </dataValidation>
    <dataValidation type="list" allowBlank="1" showInputMessage="1" showErrorMessage="1" sqref="DI52:DR52" xr:uid="{76E08878-BBDF-498E-9DC5-147EE581E263}">
      <formula1>$HO$48:$HO$50</formula1>
    </dataValidation>
    <dataValidation type="list" allowBlank="1" showInputMessage="1" showErrorMessage="1" sqref="DI53:DR53" xr:uid="{28FB0887-0B6F-4029-B638-D2C96C15E2F9}">
      <formula1>$HP$48:$HP$50</formula1>
    </dataValidation>
    <dataValidation type="list" allowBlank="1" showInputMessage="1" showErrorMessage="1" sqref="DI54:DR54" xr:uid="{DBD5AB02-B9D8-42BD-A8EA-F9B4F48FAA37}">
      <formula1>$HQ$48:$HQ$50</formula1>
    </dataValidation>
    <dataValidation type="list" allowBlank="1" showInputMessage="1" showErrorMessage="1" sqref="DI55:DR55" xr:uid="{3DD06325-BD13-47C1-9934-3A72A62AA8FF}">
      <formula1>$HR$48:$HR$50</formula1>
    </dataValidation>
    <dataValidation type="list" allowBlank="1" showInputMessage="1" showErrorMessage="1" sqref="DI56:DR56" xr:uid="{2ED309BE-5904-4F82-93A9-62DA308FD5C3}">
      <formula1>$HS$48:$HS$50</formula1>
    </dataValidation>
    <dataValidation type="list" allowBlank="1" showInputMessage="1" showErrorMessage="1" sqref="DI57:DR57" xr:uid="{883EFC48-70D5-4375-B9CD-5CD4FC967E25}">
      <formula1>$HT$48:$HT$50</formula1>
    </dataValidation>
    <dataValidation type="list" allowBlank="1" showInputMessage="1" showErrorMessage="1" sqref="DI58:DR58" xr:uid="{7A788226-3C94-4222-B81A-61E73A301C18}">
      <formula1>$HU$48:$HU$50</formula1>
    </dataValidation>
    <dataValidation type="list" allowBlank="1" showInputMessage="1" showErrorMessage="1" sqref="DI59:DR59" xr:uid="{D3F9D718-94A5-437B-85F7-248F89FAF973}">
      <formula1>$HV$48:$HV$50</formula1>
    </dataValidation>
    <dataValidation type="list" allowBlank="1" showInputMessage="1" showErrorMessage="1" sqref="DI60:DR60" xr:uid="{8ED50379-100C-4CBA-B961-FF1BF3795521}">
      <formula1>$HW$48:$HW$50</formula1>
    </dataValidation>
    <dataValidation type="list" allowBlank="1" showInputMessage="1" showErrorMessage="1" sqref="DS47:EB47" xr:uid="{EA3F72AB-7B5B-4ECE-A492-D88C853F386E}">
      <formula1>$HJ$59:$HJ$60</formula1>
    </dataValidation>
    <dataValidation type="list" allowBlank="1" showInputMessage="1" showErrorMessage="1" sqref="DS48:EB48" xr:uid="{833FC437-DADE-46D6-9591-224A851BEADA}">
      <formula1>$HK$59:$HK$60</formula1>
    </dataValidation>
    <dataValidation type="list" allowBlank="1" showInputMessage="1" showErrorMessage="1" sqref="BF126:BO126" xr:uid="{4EF49B66-5E53-416D-B053-A884C98807DA}">
      <formula1>$HJ$135:$HJ$136</formula1>
    </dataValidation>
    <dataValidation type="list" allowBlank="1" showInputMessage="1" showErrorMessage="1" sqref="BF127:BO127" xr:uid="{02A13CEA-84CE-4008-9AEF-5E5821DDBB39}">
      <formula1>$HK$135:$HK$136</formula1>
    </dataValidation>
    <dataValidation type="list" allowBlank="1" showInputMessage="1" showErrorMessage="1" sqref="BF128:BO128" xr:uid="{B4EE8B1A-B527-44E0-BB99-AD5186B9B09F}">
      <formula1>$HL$135:$HL$136</formula1>
    </dataValidation>
    <dataValidation type="list" allowBlank="1" showInputMessage="1" showErrorMessage="1" sqref="BF129:BO129" xr:uid="{5149ACDE-909C-4267-A752-4236402A7D79}">
      <formula1>$HM$135:$HM$136</formula1>
    </dataValidation>
    <dataValidation type="list" allowBlank="1" showInputMessage="1" showErrorMessage="1" sqref="BF130:BO130" xr:uid="{0996B56B-4A32-43F7-ACE6-D6ADD672DA20}">
      <formula1>$HN$135:$HN$136</formula1>
    </dataValidation>
    <dataValidation type="list" allowBlank="1" showInputMessage="1" showErrorMessage="1" sqref="BF131:BO131" xr:uid="{B48DECF5-4288-4328-8FAA-1DDFAB099342}">
      <formula1>$HO$135:$HO$136</formula1>
    </dataValidation>
    <dataValidation type="list" allowBlank="1" showInputMessage="1" showErrorMessage="1" sqref="BF132:BO132" xr:uid="{167B955D-95C7-4682-A489-A8AC1C5614C9}">
      <formula1>$HP$135:$HP$136</formula1>
    </dataValidation>
    <dataValidation type="list" allowBlank="1" showInputMessage="1" showErrorMessage="1" sqref="BF133:BO133" xr:uid="{0355BE25-2A10-40D9-8CB2-A31B2C9D3557}">
      <formula1>$HQ$135:$HQ$136</formula1>
    </dataValidation>
    <dataValidation type="list" allowBlank="1" showInputMessage="1" showErrorMessage="1" sqref="BF134:BO134" xr:uid="{FB6A1297-0A96-485F-AD88-2676D4718E91}">
      <formula1>$HR$135:$HR$136</formula1>
    </dataValidation>
    <dataValidation type="list" allowBlank="1" showInputMessage="1" showErrorMessage="1" sqref="BF135:BO135" xr:uid="{3B3F01A2-35B3-4D3F-A89D-69014FD8D3AE}">
      <formula1>$HS$135:$HS$136</formula1>
    </dataValidation>
    <dataValidation type="list" allowBlank="1" showInputMessage="1" showErrorMessage="1" sqref="BF136:BO136" xr:uid="{D1F7BCEB-7D86-452B-B945-A26505D367B8}">
      <formula1>$HT$135:$HT$136</formula1>
    </dataValidation>
    <dataValidation type="list" allowBlank="1" showInputMessage="1" showErrorMessage="1" sqref="BF137:BO137" xr:uid="{38B73277-214C-4457-AD0E-3CC5F855ACA5}">
      <formula1>$HU$135:$HU$136</formula1>
    </dataValidation>
    <dataValidation type="list" allowBlank="1" showInputMessage="1" showErrorMessage="1" sqref="BF138:BO138" xr:uid="{09BDCF5B-812B-4358-8F91-8775EA064F26}">
      <formula1>$HV$135:$HV$136</formula1>
    </dataValidation>
    <dataValidation type="list" allowBlank="1" showInputMessage="1" showErrorMessage="1" sqref="BF139:BO139" xr:uid="{A6037868-C366-4C8D-9643-AFBAF23E9F12}">
      <formula1>$HW$135:$HW$136</formula1>
    </dataValidation>
    <dataValidation type="list" allowBlank="1" showInputMessage="1" showErrorMessage="1" sqref="BF140:BO140" xr:uid="{5F353363-DB4F-4F06-9DEA-CC95B14C5914}">
      <formula1>$HX$135:$HX$136</formula1>
    </dataValidation>
    <dataValidation type="list" allowBlank="1" showInputMessage="1" showErrorMessage="1" sqref="DI136:DR136" xr:uid="{40830B6F-D526-471B-9F01-86A808C861EB}">
      <formula1>$HT$130:$HT$132</formula1>
    </dataValidation>
    <dataValidation type="list" allowBlank="1" showInputMessage="1" showErrorMessage="1" sqref="DS126:EB126" xr:uid="{09985B65-6905-487C-84A4-2136D3547139}">
      <formula1>$HJ$139:$HJ$140</formula1>
    </dataValidation>
    <dataValidation type="list" allowBlank="1" showInputMessage="1" showErrorMessage="1" sqref="DS127:EB127" xr:uid="{B23D661D-EC62-45F2-9902-E9BC48F92484}">
      <formula1>$HK$139:$HK$140</formula1>
    </dataValidation>
    <dataValidation type="list" allowBlank="1" showInputMessage="1" showErrorMessage="1" sqref="DS128:EB128" xr:uid="{DD152DA0-2F76-4FD2-898D-01E3B5168ECB}">
      <formula1>$HL$139:$HL$140</formula1>
    </dataValidation>
    <dataValidation type="list" allowBlank="1" showInputMessage="1" showErrorMessage="1" sqref="DS129:EB129" xr:uid="{EF853635-6BCD-479A-B878-C344869D1F27}">
      <formula1>$HM$139:$HM$140</formula1>
    </dataValidation>
    <dataValidation type="list" allowBlank="1" showInputMessage="1" showErrorMessage="1" sqref="DS130:EB130" xr:uid="{07A078A1-FFBC-4761-93FF-6DB2B4DBAB19}">
      <formula1>$HN$139:$HN$140</formula1>
    </dataValidation>
    <dataValidation type="list" allowBlank="1" showInputMessage="1" showErrorMessage="1" sqref="DS131:EB131" xr:uid="{3B79D209-9865-4D8D-B969-DAAA1E339053}">
      <formula1>$HO$139:$HO$140</formula1>
    </dataValidation>
    <dataValidation type="list" allowBlank="1" showInputMessage="1" showErrorMessage="1" sqref="DS132:EB132" xr:uid="{574FA9BD-3CA5-4671-9627-A891B8CE81D0}">
      <formula1>$HP$139:$HP$140</formula1>
    </dataValidation>
    <dataValidation type="list" allowBlank="1" showInputMessage="1" showErrorMessage="1" sqref="DS133:EB133" xr:uid="{B02E440D-B944-4058-ACEF-DD3C4A2C60C7}">
      <formula1>$HQ$139:$HQ$140</formula1>
    </dataValidation>
    <dataValidation type="list" allowBlank="1" showInputMessage="1" showErrorMessage="1" sqref="DS134:EB134" xr:uid="{A6F91E3E-D3D8-4546-984A-CEC8755213D3}">
      <formula1>$HR$139:$HR$140</formula1>
    </dataValidation>
    <dataValidation type="list" allowBlank="1" showInputMessage="1" showErrorMessage="1" sqref="DS135:EB135" xr:uid="{B6946A18-3278-4E83-BFCD-5D4B253C04FA}">
      <formula1>$HS$139:$HS$140</formula1>
    </dataValidation>
    <dataValidation type="list" allowBlank="1" showInputMessage="1" showErrorMessage="1" sqref="DS136:EB136" xr:uid="{3931006E-8858-418F-AE22-7807C1985E6A}">
      <formula1>$HT$139:$HT$140</formula1>
    </dataValidation>
    <dataValidation type="list" allowBlank="1" showInputMessage="1" showErrorMessage="1" sqref="DS137:EB137" xr:uid="{893E45C3-EB96-4798-87B1-C59FAB515C63}">
      <formula1>$HU$139:$HU$140</formula1>
    </dataValidation>
    <dataValidation type="list" allowBlank="1" showInputMessage="1" showErrorMessage="1" sqref="DS138:EB138" xr:uid="{B8BC0617-2B6C-4D95-9706-D4D0F3C2BA48}">
      <formula1>$HV$139:$HV$140</formula1>
    </dataValidation>
    <dataValidation type="list" allowBlank="1" showInputMessage="1" showErrorMessage="1" sqref="DS139:EB139" xr:uid="{A4C59419-EDD2-4AC7-AFA3-C7D0FAF2F580}">
      <formula1>$HW$139:$HW$140</formula1>
    </dataValidation>
    <dataValidation type="list" allowBlank="1" showInputMessage="1" showErrorMessage="1" sqref="BF54:BO54" xr:uid="{85C1F7CB-2DC2-44EE-8F88-4EEB9294AEEC}">
      <formula1>$HQ$55:$HQ$56</formula1>
    </dataValidation>
    <dataValidation type="list" allowBlank="1" showInputMessage="1" showErrorMessage="1" sqref="BF55:BO55" xr:uid="{EA611C4F-50BE-4D12-A66C-EA1BA712B3AF}">
      <formula1>$HR$55:$HR$56</formula1>
    </dataValidation>
    <dataValidation type="list" allowBlank="1" showInputMessage="1" showErrorMessage="1" sqref="BF56:BO56" xr:uid="{5047A257-8405-460A-94AF-98D882F90008}">
      <formula1>$HS$55:$HS$56</formula1>
    </dataValidation>
    <dataValidation type="list" allowBlank="1" showInputMessage="1" showErrorMessage="1" sqref="BF57:BO57" xr:uid="{181793D4-950C-4003-8CCA-9EECB20DFEA2}">
      <formula1>$HT$55:$HT$56</formula1>
    </dataValidation>
    <dataValidation type="list" allowBlank="1" showInputMessage="1" showErrorMessage="1" sqref="BF58:BO58" xr:uid="{0B688FFD-AB43-47EB-853E-76977B2BE718}">
      <formula1>$HU$55:$HU$56</formula1>
    </dataValidation>
    <dataValidation type="list" allowBlank="1" showInputMessage="1" showErrorMessage="1" sqref="BF59:BO59" xr:uid="{E83913BD-0960-400E-8436-B865C4BD1D89}">
      <formula1>$HV$55:$HV$56</formula1>
    </dataValidation>
    <dataValidation type="list" allowBlank="1" showInputMessage="1" showErrorMessage="1" sqref="BF60:BO60" xr:uid="{E582BAA1-DE75-4F5E-8820-CDC5917FB9B3}">
      <formula1>$HW$55:$HW$56</formula1>
    </dataValidation>
    <dataValidation type="list" allowBlank="1" showInputMessage="1" showErrorMessage="1" sqref="BF61:BO61" xr:uid="{E28904D8-A663-4288-9936-0587DF70819A}">
      <formula1>$HX$55:$HX$56</formula1>
    </dataValidation>
    <dataValidation type="list" allowBlank="1" showInputMessage="1" showErrorMessage="1" sqref="DS49:EB49" xr:uid="{96C9FCBE-126C-4AC5-B62A-37ABD710CD5F}">
      <formula1>$HL$59:$HL$60</formula1>
    </dataValidation>
    <dataValidation type="list" allowBlank="1" showInputMessage="1" showErrorMessage="1" sqref="DS50:EB50" xr:uid="{2A0088A8-4861-410B-BD4D-A4E113CBE6B2}">
      <formula1>$HM$59:$HM$60</formula1>
    </dataValidation>
    <dataValidation type="list" allowBlank="1" showInputMessage="1" showErrorMessage="1" sqref="DS51:EB51" xr:uid="{B593CA62-A327-41AD-BA24-425CA187FE5B}">
      <formula1>$HN$59:$HN$60</formula1>
    </dataValidation>
    <dataValidation type="list" allowBlank="1" showInputMessage="1" showErrorMessage="1" sqref="DS52:EB52" xr:uid="{EBE1B663-6592-4389-9983-8D45173DFDAD}">
      <formula1>$HO$59:$HO$60</formula1>
    </dataValidation>
    <dataValidation type="list" allowBlank="1" showInputMessage="1" showErrorMessage="1" sqref="DS53:EB53" xr:uid="{0A12B301-73C3-4FD7-9417-D1ECD52FF9D1}">
      <formula1>$HP$59:$HP$60</formula1>
    </dataValidation>
    <dataValidation type="list" allowBlank="1" showInputMessage="1" showErrorMessage="1" sqref="DS54:EB54" xr:uid="{CE94CAC1-3A1F-438F-AA9B-4DBC8C48E021}">
      <formula1>$HQ$59:$HQ$60</formula1>
    </dataValidation>
    <dataValidation type="list" allowBlank="1" showInputMessage="1" showErrorMessage="1" sqref="DS55:EB55" xr:uid="{2651237B-C61A-44C2-8B72-31F82D8DC3FB}">
      <formula1>$HR$59:$HR$60</formula1>
    </dataValidation>
    <dataValidation type="list" allowBlank="1" showInputMessage="1" showErrorMessage="1" sqref="DS56:EB56" xr:uid="{8BE413B7-5897-4E05-9881-5DDA9D067976}">
      <formula1>$HS$59:$HS$60</formula1>
    </dataValidation>
    <dataValidation type="list" allowBlank="1" showInputMessage="1" showErrorMessage="1" sqref="DS57:EB57" xr:uid="{7A1C9382-B9F4-4F36-8C5F-7138B5140DEE}">
      <formula1>$HT$59:$HT$60</formula1>
    </dataValidation>
    <dataValidation type="list" allowBlank="1" showInputMessage="1" showErrorMessage="1" sqref="DS58:EB58" xr:uid="{DB4B8CA3-D0A9-4C45-9B44-8A69BF22A32A}">
      <formula1>$HU$59:$HU$60</formula1>
    </dataValidation>
    <dataValidation type="list" allowBlank="1" showInputMessage="1" showErrorMessage="1" sqref="DS59:EB59" xr:uid="{70ECD146-1B4B-4948-9210-F3E072C666F5}">
      <formula1>$HV$59:$HV$60</formula1>
    </dataValidation>
    <dataValidation type="list" allowBlank="1" showInputMessage="1" showErrorMessage="1" sqref="DS60:EB60" xr:uid="{DCCDE603-E08B-415B-9102-661E21D751CA}">
      <formula1>$HW$59:$HW$60</formula1>
    </dataValidation>
  </dataValidations>
  <pageMargins left="0.70866141732283472" right="0.70866141732283472" top="0.74803149606299213" bottom="0.74803149606299213" header="0.31496062992125984" footer="0.31496062992125984"/>
  <pageSetup paperSize="9" scale="29" fitToWidth="0" orientation="portrait" horizontalDpi="1200" verticalDpi="1200" r:id="rId1"/>
  <rowBreaks count="4" manualBreakCount="4">
    <brk id="43" max="16383" man="1"/>
    <brk id="85" max="16383" man="1"/>
    <brk id="119" max="16383" man="1"/>
    <brk id="153" max="16383" man="1"/>
  </rowBreaks>
  <ignoredErrors>
    <ignoredError sqref="C126:F140 BP126:BS139 C47:F61 BP47:BS60 C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D73A5-B7C9-47C1-A13C-5F5580B0E2B4}">
  <sheetPr codeName="Sheet2"/>
  <dimension ref="A1:Q2"/>
  <sheetViews>
    <sheetView workbookViewId="0">
      <selection activeCell="A2" sqref="A2"/>
    </sheetView>
  </sheetViews>
  <sheetFormatPr defaultColWidth="8.69921875" defaultRowHeight="13.2" x14ac:dyDescent="0.45"/>
  <cols>
    <col min="1" max="1" width="8.69921875" style="1"/>
    <col min="2" max="2" width="14.3984375" style="1" bestFit="1" customWidth="1"/>
    <col min="3" max="3" width="18.3984375" style="1" customWidth="1"/>
    <col min="4" max="4" width="27.59765625" style="1" customWidth="1"/>
    <col min="5" max="5" width="20.69921875" style="1" customWidth="1"/>
    <col min="6" max="6" width="18.19921875" style="1" customWidth="1"/>
    <col min="7" max="7" width="16.69921875" style="1" customWidth="1"/>
    <col min="8" max="8" width="12.59765625" style="1" customWidth="1"/>
    <col min="9" max="9" width="18.19921875" style="1" bestFit="1" customWidth="1"/>
    <col min="10" max="11" width="12.3984375" style="1" bestFit="1" customWidth="1"/>
    <col min="12" max="12" width="52.5" style="1" customWidth="1"/>
    <col min="13" max="14" width="10.69921875" style="1" customWidth="1"/>
    <col min="15" max="15" width="8.69921875" style="1"/>
    <col min="16" max="17" width="14.3984375" style="4" bestFit="1" customWidth="1"/>
    <col min="18" max="16384" width="8.69921875" style="1"/>
  </cols>
  <sheetData>
    <row r="1" spans="1:14" x14ac:dyDescent="0.45">
      <c r="A1" s="5" t="s">
        <v>58</v>
      </c>
      <c r="B1" s="5" t="s">
        <v>176</v>
      </c>
      <c r="C1" s="5" t="s">
        <v>59</v>
      </c>
      <c r="D1" s="6" t="s">
        <v>60</v>
      </c>
      <c r="E1" s="6" t="s">
        <v>61</v>
      </c>
      <c r="F1" s="6" t="s">
        <v>158</v>
      </c>
      <c r="G1" s="5" t="s">
        <v>62</v>
      </c>
      <c r="H1" s="5" t="s">
        <v>63</v>
      </c>
      <c r="I1" s="6" t="s">
        <v>64</v>
      </c>
      <c r="J1" s="5" t="s">
        <v>65</v>
      </c>
      <c r="K1" s="5" t="s">
        <v>66</v>
      </c>
      <c r="L1" s="6" t="s">
        <v>67</v>
      </c>
      <c r="M1" s="7" t="s">
        <v>180</v>
      </c>
      <c r="N1" s="7" t="s">
        <v>181</v>
      </c>
    </row>
    <row r="2" spans="1:14" ht="15.6" customHeight="1" x14ac:dyDescent="0.45">
      <c r="A2" s="1" t="s">
        <v>68</v>
      </c>
      <c r="B2" s="1" t="str">
        <f>共通様式!GW10</f>
        <v/>
      </c>
      <c r="C2" s="1" t="str">
        <f>ASC(共通様式!AA21)</f>
        <v/>
      </c>
      <c r="D2" s="1">
        <f>共通様式!GW24</f>
        <v>0</v>
      </c>
      <c r="E2" s="1" t="str">
        <f>IF(共通様式!AA90="","",共通様式!AA99)</f>
        <v/>
      </c>
      <c r="F2" s="1">
        <f>IF(共通様式!AA90="",共通様式!AA26,共通様式!AA102)</f>
        <v>0</v>
      </c>
      <c r="G2" s="1" t="str">
        <f>IF(共通様式!AA90="",共通様式!GW32,共通様式!GV107)</f>
        <v>　</v>
      </c>
      <c r="H2" s="1" t="str">
        <f>IF(共通様式!AA90="",共通様式!GW15,共通様式!GW91)</f>
        <v/>
      </c>
      <c r="I2" s="1" t="str">
        <f>IF(共通様式!AA90="",共通様式!GW18,共通様式!GV94)</f>
        <v/>
      </c>
      <c r="J2" s="1" t="str">
        <f>IF(共通様式!AA90="",共通様式!GW35,共通様式!GW111)</f>
        <v/>
      </c>
      <c r="K2" s="1" t="str">
        <f>IF(共通様式!AA90="",共通様式!GW38,共通様式!GW114)</f>
        <v/>
      </c>
      <c r="L2" s="2" t="str">
        <f>CONCATENATE(共通様式!GZ3,共通様式!GZ4,共通様式!GZ5,共通様式!GZ6,共通様式!GZ7,共通様式!GZ8,共通様式!GZ9,共通様式!GZ10,共通様式!GZ11,共通様式!GZ12,共通様式!GZ13,共通様式!GZ14,共通様式!GZ15,共通様式!GZ16,共通様式!GZ17,共通様式!GZ18,共通様式!GZ19,共通様式!GZ20,共通様式!GZ21,共通様式!GZ22,共通様式!GZ23,共通様式!GZ24,共通様式!GZ25,共通様式!GZ26,共通様式!GZ27,共通様式!GZ28,共通様式!GZ29,共通様式!GZ30,共通様式!GZ31)</f>
        <v>土建大左と石屋電管タ鋼筋舗しゅ板ガ塗防内機絶通園井具水消清解</v>
      </c>
      <c r="M2" s="4" t="str">
        <f>IF(OR(共通様式!H148="●"),"●","")</f>
        <v/>
      </c>
      <c r="N2" s="4" t="str">
        <f>IF(OR(共通様式!H150="●"),"●","")</f>
        <v/>
      </c>
    </row>
  </sheetData>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共通様式</vt:lpstr>
      <vt:lpstr>data</vt:lpstr>
      <vt:lpstr>共通様式!Print_Area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田中　美貴子</cp:lastModifiedBy>
  <cp:lastPrinted>2023-02-06T14:59:14Z</cp:lastPrinted>
  <dcterms:created xsi:type="dcterms:W3CDTF">2022-01-14T13:46:33Z</dcterms:created>
  <dcterms:modified xsi:type="dcterms:W3CDTF">2024-01-10T06:28:59Z</dcterms:modified>
</cp:coreProperties>
</file>