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\\Adfs01sv\f000\F040_各課_H29以前\F201_市民課\市民登録係\人口\令和２年度\動態\"/>
    </mc:Choice>
  </mc:AlternateContent>
  <xr:revisionPtr revIDLastSave="0" documentId="13_ncr:1_{AAB17236-5409-43F9-A4E6-1C19CB26F459}" xr6:coauthVersionLast="45" xr6:coauthVersionMax="45" xr10:uidLastSave="{00000000-0000-0000-0000-000000000000}"/>
  <bookViews>
    <workbookView xWindow="-120" yWindow="-120" windowWidth="20730" windowHeight="11760" firstSheet="14" activeTab="22" xr2:uid="{00000000-000D-0000-FFFF-FFFF00000000}"/>
  </bookViews>
  <sheets>
    <sheet name="4月" sheetId="1" r:id="rId1"/>
    <sheet name="4月表" sheetId="2" r:id="rId2"/>
    <sheet name="５月" sheetId="3" r:id="rId3"/>
    <sheet name="５月表" sheetId="4" r:id="rId4"/>
    <sheet name="６月" sheetId="5" r:id="rId5"/>
    <sheet name="６月表" sheetId="6" r:id="rId6"/>
    <sheet name="７月" sheetId="7" r:id="rId7"/>
    <sheet name="７月表" sheetId="8" r:id="rId8"/>
    <sheet name="８月" sheetId="9" r:id="rId9"/>
    <sheet name="８月表" sheetId="10" r:id="rId10"/>
    <sheet name="９月" sheetId="11" r:id="rId11"/>
    <sheet name="９月表" sheetId="12" r:id="rId12"/>
    <sheet name="10月" sheetId="14" r:id="rId13"/>
    <sheet name="10月表" sheetId="13" r:id="rId14"/>
    <sheet name="11月" sheetId="15" r:id="rId15"/>
    <sheet name="11月表" sheetId="16" r:id="rId16"/>
    <sheet name="12月" sheetId="17" r:id="rId17"/>
    <sheet name="12月表" sheetId="18" r:id="rId18"/>
    <sheet name="１月" sheetId="19" r:id="rId19"/>
    <sheet name="１月表" sheetId="20" r:id="rId20"/>
    <sheet name="２月" sheetId="21" r:id="rId21"/>
    <sheet name="２月表" sheetId="22" r:id="rId22"/>
    <sheet name="３月" sheetId="24" r:id="rId23"/>
    <sheet name="３月表" sheetId="23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23" l="1"/>
  <c r="G5" i="24"/>
  <c r="G6" i="24"/>
  <c r="G7" i="24"/>
  <c r="G8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A5" i="24"/>
  <c r="A6" i="24"/>
  <c r="A7" i="24"/>
  <c r="A8" i="24"/>
  <c r="A9" i="24"/>
  <c r="E9" i="24" s="1"/>
  <c r="A10" i="24"/>
  <c r="A11" i="24"/>
  <c r="A12" i="24"/>
  <c r="A13" i="24"/>
  <c r="E13" i="24" s="1"/>
  <c r="A14" i="24"/>
  <c r="A15" i="24"/>
  <c r="A16" i="24"/>
  <c r="A17" i="24"/>
  <c r="A18" i="24"/>
  <c r="A19" i="24"/>
  <c r="A20" i="24"/>
  <c r="A21" i="24"/>
  <c r="E21" i="24" s="1"/>
  <c r="A22" i="24"/>
  <c r="E22" i="24"/>
  <c r="D23" i="23"/>
  <c r="D22" i="23"/>
  <c r="D21" i="23"/>
  <c r="D20" i="23"/>
  <c r="D19" i="23"/>
  <c r="D18" i="23"/>
  <c r="D17" i="23"/>
  <c r="D16" i="23"/>
  <c r="G15" i="23"/>
  <c r="C5" i="23" s="1"/>
  <c r="C24" i="23" s="1"/>
  <c r="D15" i="23"/>
  <c r="D14" i="23"/>
  <c r="D13" i="23"/>
  <c r="D12" i="23"/>
  <c r="D11" i="23"/>
  <c r="D10" i="23"/>
  <c r="D9" i="23"/>
  <c r="G8" i="23"/>
  <c r="B5" i="23" s="1"/>
  <c r="B24" i="23" s="1"/>
  <c r="D8" i="23"/>
  <c r="D7" i="23"/>
  <c r="D6" i="23"/>
  <c r="E10" i="24" l="1"/>
  <c r="E18" i="24"/>
  <c r="E6" i="24"/>
  <c r="E7" i="24"/>
  <c r="E11" i="24"/>
  <c r="E14" i="24"/>
  <c r="E15" i="24"/>
  <c r="E17" i="24"/>
  <c r="E19" i="24"/>
  <c r="G4" i="24"/>
  <c r="G23" i="24" s="1"/>
  <c r="A4" i="24"/>
  <c r="A23" i="24" s="1"/>
  <c r="E8" i="24"/>
  <c r="E5" i="24"/>
  <c r="E20" i="24"/>
  <c r="E16" i="24"/>
  <c r="E12" i="24"/>
  <c r="D24" i="23"/>
  <c r="D5" i="23"/>
  <c r="D23" i="22"/>
  <c r="D22" i="22"/>
  <c r="D21" i="22"/>
  <c r="D20" i="22"/>
  <c r="D19" i="22"/>
  <c r="D18" i="22"/>
  <c r="D17" i="22"/>
  <c r="D16" i="22"/>
  <c r="G15" i="22"/>
  <c r="C5" i="22" s="1"/>
  <c r="D15" i="22"/>
  <c r="D14" i="22"/>
  <c r="D13" i="22"/>
  <c r="D12" i="22"/>
  <c r="D11" i="22"/>
  <c r="D10" i="22"/>
  <c r="D9" i="22"/>
  <c r="G8" i="22"/>
  <c r="B5" i="22" s="1"/>
  <c r="D8" i="22"/>
  <c r="D7" i="22"/>
  <c r="D6" i="22"/>
  <c r="B3" i="22"/>
  <c r="G22" i="21"/>
  <c r="A22" i="21"/>
  <c r="G21" i="21"/>
  <c r="A21" i="21"/>
  <c r="G20" i="21"/>
  <c r="A20" i="21"/>
  <c r="G19" i="21"/>
  <c r="A19" i="21"/>
  <c r="G18" i="21"/>
  <c r="A18" i="21"/>
  <c r="G17" i="21"/>
  <c r="A17" i="21"/>
  <c r="G16" i="21"/>
  <c r="A16" i="21"/>
  <c r="G15" i="21"/>
  <c r="A15" i="21"/>
  <c r="G14" i="21"/>
  <c r="A14" i="21"/>
  <c r="G13" i="21"/>
  <c r="A13" i="21"/>
  <c r="G12" i="21"/>
  <c r="A12" i="21"/>
  <c r="G11" i="21"/>
  <c r="A11" i="21"/>
  <c r="G10" i="21"/>
  <c r="A10" i="21"/>
  <c r="E10" i="21" s="1"/>
  <c r="G9" i="21"/>
  <c r="A9" i="21"/>
  <c r="G8" i="21"/>
  <c r="A8" i="21"/>
  <c r="G7" i="21"/>
  <c r="A7" i="21"/>
  <c r="G6" i="21"/>
  <c r="A6" i="21"/>
  <c r="G5" i="21"/>
  <c r="A5" i="21"/>
  <c r="E4" i="24" l="1"/>
  <c r="E7" i="21"/>
  <c r="E19" i="21"/>
  <c r="E23" i="24"/>
  <c r="E20" i="21"/>
  <c r="E18" i="21"/>
  <c r="E17" i="21"/>
  <c r="E15" i="21"/>
  <c r="E11" i="21"/>
  <c r="E9" i="21"/>
  <c r="E12" i="21"/>
  <c r="E6" i="21"/>
  <c r="E13" i="21"/>
  <c r="E16" i="21"/>
  <c r="E22" i="21"/>
  <c r="E5" i="21"/>
  <c r="E8" i="21"/>
  <c r="E14" i="21"/>
  <c r="E21" i="21"/>
  <c r="B24" i="22"/>
  <c r="A4" i="21"/>
  <c r="D5" i="22"/>
  <c r="C24" i="22"/>
  <c r="G4" i="21"/>
  <c r="G23" i="21" s="1"/>
  <c r="G5" i="19"/>
  <c r="G6" i="19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A5" i="19"/>
  <c r="E5" i="19" s="1"/>
  <c r="A6" i="19"/>
  <c r="A7" i="19"/>
  <c r="A8" i="19"/>
  <c r="A9" i="19"/>
  <c r="A10" i="19"/>
  <c r="E10" i="19" s="1"/>
  <c r="A11" i="19"/>
  <c r="A12" i="19"/>
  <c r="A13" i="19"/>
  <c r="E13" i="19" s="1"/>
  <c r="A14" i="19"/>
  <c r="A15" i="19"/>
  <c r="A16" i="19"/>
  <c r="A17" i="19"/>
  <c r="A18" i="19"/>
  <c r="A19" i="19"/>
  <c r="A20" i="19"/>
  <c r="A21" i="19"/>
  <c r="A22" i="19"/>
  <c r="E22" i="19" s="1"/>
  <c r="B3" i="20"/>
  <c r="D23" i="20"/>
  <c r="D22" i="20"/>
  <c r="D21" i="20"/>
  <c r="D20" i="20"/>
  <c r="D19" i="20"/>
  <c r="D18" i="20"/>
  <c r="D17" i="20"/>
  <c r="D16" i="20"/>
  <c r="G15" i="20"/>
  <c r="C5" i="20" s="1"/>
  <c r="C24" i="20" s="1"/>
  <c r="D15" i="20"/>
  <c r="D14" i="20"/>
  <c r="D13" i="20"/>
  <c r="D12" i="20"/>
  <c r="D11" i="20"/>
  <c r="D10" i="20"/>
  <c r="D9" i="20"/>
  <c r="G8" i="20"/>
  <c r="B5" i="20" s="1"/>
  <c r="A4" i="19" s="1"/>
  <c r="D8" i="20"/>
  <c r="D7" i="20"/>
  <c r="D6" i="20"/>
  <c r="E14" i="19"/>
  <c r="E11" i="19"/>
  <c r="E7" i="19" l="1"/>
  <c r="D24" i="22"/>
  <c r="A23" i="21"/>
  <c r="E23" i="21" s="1"/>
  <c r="E4" i="21"/>
  <c r="E21" i="19"/>
  <c r="E19" i="19"/>
  <c r="E18" i="19"/>
  <c r="E17" i="19"/>
  <c r="E15" i="19"/>
  <c r="E9" i="19"/>
  <c r="E6" i="19"/>
  <c r="E16" i="19"/>
  <c r="A23" i="19"/>
  <c r="G4" i="19"/>
  <c r="G23" i="19" s="1"/>
  <c r="E20" i="19"/>
  <c r="E12" i="19"/>
  <c r="E8" i="19"/>
  <c r="D5" i="20"/>
  <c r="B24" i="20"/>
  <c r="D24" i="20" s="1"/>
  <c r="G5" i="17"/>
  <c r="G6" i="17"/>
  <c r="G7" i="17"/>
  <c r="G8" i="17"/>
  <c r="G9" i="17"/>
  <c r="G10" i="17"/>
  <c r="G11" i="17"/>
  <c r="G12" i="17"/>
  <c r="G13" i="17"/>
  <c r="G14" i="17"/>
  <c r="G15" i="17"/>
  <c r="G16" i="17"/>
  <c r="E16" i="17" s="1"/>
  <c r="G17" i="17"/>
  <c r="G18" i="17"/>
  <c r="G19" i="17"/>
  <c r="G20" i="17"/>
  <c r="G21" i="17"/>
  <c r="G22" i="17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B3" i="18"/>
  <c r="D23" i="18"/>
  <c r="D22" i="18"/>
  <c r="D21" i="18"/>
  <c r="D20" i="18"/>
  <c r="D19" i="18"/>
  <c r="D18" i="18"/>
  <c r="D17" i="18"/>
  <c r="D16" i="18"/>
  <c r="G15" i="18"/>
  <c r="C5" i="18" s="1"/>
  <c r="C24" i="18" s="1"/>
  <c r="D15" i="18"/>
  <c r="D14" i="18"/>
  <c r="D13" i="18"/>
  <c r="D12" i="18"/>
  <c r="D11" i="18"/>
  <c r="D10" i="18"/>
  <c r="D9" i="18"/>
  <c r="G8" i="18"/>
  <c r="B5" i="18" s="1"/>
  <c r="A4" i="17" s="1"/>
  <c r="A23" i="17" s="1"/>
  <c r="D8" i="18"/>
  <c r="D7" i="18"/>
  <c r="D6" i="18"/>
  <c r="E22" i="17"/>
  <c r="E21" i="17"/>
  <c r="E19" i="17"/>
  <c r="E17" i="17"/>
  <c r="E15" i="17"/>
  <c r="E13" i="17"/>
  <c r="E11" i="17"/>
  <c r="E10" i="17"/>
  <c r="E7" i="17"/>
  <c r="E6" i="17"/>
  <c r="E5" i="17"/>
  <c r="E9" i="17" l="1"/>
  <c r="G4" i="17"/>
  <c r="G23" i="17" s="1"/>
  <c r="E23" i="17" s="1"/>
  <c r="E18" i="17"/>
  <c r="E14" i="17"/>
  <c r="E23" i="19"/>
  <c r="E4" i="19"/>
  <c r="E12" i="17"/>
  <c r="E8" i="17"/>
  <c r="E20" i="17"/>
  <c r="D5" i="18"/>
  <c r="B24" i="18"/>
  <c r="D24" i="18" s="1"/>
  <c r="D23" i="16"/>
  <c r="E4" i="17" l="1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B3" i="16"/>
  <c r="D22" i="16"/>
  <c r="D21" i="16"/>
  <c r="D20" i="16"/>
  <c r="D19" i="16"/>
  <c r="D18" i="16"/>
  <c r="D17" i="16"/>
  <c r="D16" i="16"/>
  <c r="G15" i="16"/>
  <c r="C5" i="16" s="1"/>
  <c r="C24" i="16" s="1"/>
  <c r="D15" i="16"/>
  <c r="D14" i="16"/>
  <c r="D13" i="16"/>
  <c r="D12" i="16"/>
  <c r="D11" i="16"/>
  <c r="D10" i="16"/>
  <c r="D9" i="16"/>
  <c r="G8" i="16"/>
  <c r="B5" i="16" s="1"/>
  <c r="A4" i="15" s="1"/>
  <c r="D8" i="16"/>
  <c r="D7" i="16"/>
  <c r="D6" i="16"/>
  <c r="E22" i="15"/>
  <c r="E11" i="15" l="1"/>
  <c r="E6" i="15"/>
  <c r="E9" i="15"/>
  <c r="E13" i="15"/>
  <c r="E14" i="15"/>
  <c r="E17" i="15"/>
  <c r="E21" i="15"/>
  <c r="E10" i="15"/>
  <c r="E12" i="15"/>
  <c r="G4" i="15"/>
  <c r="E4" i="15" s="1"/>
  <c r="E19" i="15"/>
  <c r="E15" i="15"/>
  <c r="E7" i="15"/>
  <c r="E5" i="15"/>
  <c r="A23" i="15"/>
  <c r="E16" i="15"/>
  <c r="E8" i="15"/>
  <c r="E20" i="15"/>
  <c r="E18" i="15"/>
  <c r="B24" i="16"/>
  <c r="D24" i="16" s="1"/>
  <c r="D5" i="16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5" l="1"/>
  <c r="E23" i="15" s="1"/>
  <c r="B3" i="13"/>
  <c r="E22" i="14" l="1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D23" i="13"/>
  <c r="D22" i="13"/>
  <c r="D21" i="13"/>
  <c r="D20" i="13"/>
  <c r="D19" i="13"/>
  <c r="D18" i="13"/>
  <c r="D17" i="13"/>
  <c r="D16" i="13"/>
  <c r="G15" i="13"/>
  <c r="C5" i="13" s="1"/>
  <c r="D15" i="13"/>
  <c r="D14" i="13"/>
  <c r="D13" i="13"/>
  <c r="D12" i="13"/>
  <c r="D11" i="13"/>
  <c r="D10" i="13"/>
  <c r="D9" i="13"/>
  <c r="G8" i="13"/>
  <c r="B5" i="13" s="1"/>
  <c r="A4" i="14" s="1"/>
  <c r="A23" i="14" s="1"/>
  <c r="D8" i="13"/>
  <c r="D7" i="13"/>
  <c r="D6" i="13"/>
  <c r="C24" i="13" l="1"/>
  <c r="G4" i="14"/>
  <c r="G23" i="14" s="1"/>
  <c r="E23" i="14" s="1"/>
  <c r="B24" i="13"/>
  <c r="D24" i="13" s="1"/>
  <c r="D5" i="13"/>
  <c r="B3" i="12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A5" i="11"/>
  <c r="E5" i="11" s="1"/>
  <c r="A6" i="11"/>
  <c r="A7" i="11"/>
  <c r="A8" i="11"/>
  <c r="A9" i="11"/>
  <c r="E9" i="11" s="1"/>
  <c r="A10" i="11"/>
  <c r="A11" i="11"/>
  <c r="A12" i="11"/>
  <c r="A13" i="11"/>
  <c r="E13" i="11" s="1"/>
  <c r="A14" i="11"/>
  <c r="A15" i="11"/>
  <c r="A16" i="11"/>
  <c r="A17" i="11"/>
  <c r="E17" i="11" s="1"/>
  <c r="A18" i="11"/>
  <c r="A19" i="11"/>
  <c r="A20" i="11"/>
  <c r="A21" i="11"/>
  <c r="A22" i="11"/>
  <c r="D23" i="12"/>
  <c r="D22" i="12"/>
  <c r="D21" i="12"/>
  <c r="D20" i="12"/>
  <c r="D19" i="12"/>
  <c r="D18" i="12"/>
  <c r="D17" i="12"/>
  <c r="D16" i="12"/>
  <c r="G15" i="12"/>
  <c r="C5" i="12" s="1"/>
  <c r="C24" i="12" s="1"/>
  <c r="D15" i="12"/>
  <c r="D14" i="12"/>
  <c r="D13" i="12"/>
  <c r="D12" i="12"/>
  <c r="D11" i="12"/>
  <c r="D10" i="12"/>
  <c r="D9" i="12"/>
  <c r="G8" i="12"/>
  <c r="B5" i="12" s="1"/>
  <c r="A4" i="11" s="1"/>
  <c r="D8" i="12"/>
  <c r="D7" i="12"/>
  <c r="D6" i="12"/>
  <c r="E22" i="11"/>
  <c r="E21" i="11"/>
  <c r="E6" i="11"/>
  <c r="E4" i="14" l="1"/>
  <c r="E7" i="11"/>
  <c r="E18" i="11"/>
  <c r="E10" i="11"/>
  <c r="E14" i="11"/>
  <c r="E11" i="11"/>
  <c r="E19" i="11"/>
  <c r="E15" i="11"/>
  <c r="E8" i="11"/>
  <c r="G4" i="11"/>
  <c r="E4" i="11" s="1"/>
  <c r="A23" i="11"/>
  <c r="E20" i="11"/>
  <c r="E16" i="11"/>
  <c r="E12" i="11"/>
  <c r="D5" i="12"/>
  <c r="B24" i="12"/>
  <c r="D24" i="12" s="1"/>
  <c r="B3" i="10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A6" i="9"/>
  <c r="A7" i="9"/>
  <c r="E7" i="9" s="1"/>
  <c r="A8" i="9"/>
  <c r="A9" i="9"/>
  <c r="A10" i="9"/>
  <c r="A11" i="9"/>
  <c r="E11" i="9" s="1"/>
  <c r="A12" i="9"/>
  <c r="A13" i="9"/>
  <c r="E13" i="9" s="1"/>
  <c r="A14" i="9"/>
  <c r="A15" i="9"/>
  <c r="E15" i="9" s="1"/>
  <c r="A16" i="9"/>
  <c r="A17" i="9"/>
  <c r="A18" i="9"/>
  <c r="A19" i="9"/>
  <c r="A20" i="9"/>
  <c r="A21" i="9"/>
  <c r="E21" i="9" s="1"/>
  <c r="A22" i="9"/>
  <c r="A5" i="9"/>
  <c r="E5" i="9" s="1"/>
  <c r="D23" i="10"/>
  <c r="D22" i="10"/>
  <c r="D21" i="10"/>
  <c r="D20" i="10"/>
  <c r="D19" i="10"/>
  <c r="D18" i="10"/>
  <c r="D17" i="10"/>
  <c r="D16" i="10"/>
  <c r="G15" i="10"/>
  <c r="C5" i="10" s="1"/>
  <c r="C24" i="10" s="1"/>
  <c r="D15" i="10"/>
  <c r="D14" i="10"/>
  <c r="D13" i="10"/>
  <c r="D12" i="10"/>
  <c r="D11" i="10"/>
  <c r="D10" i="10"/>
  <c r="D9" i="10"/>
  <c r="G8" i="10"/>
  <c r="B5" i="10" s="1"/>
  <c r="A4" i="9" s="1"/>
  <c r="D8" i="10"/>
  <c r="D7" i="10"/>
  <c r="D6" i="10"/>
  <c r="E19" i="9"/>
  <c r="E17" i="9"/>
  <c r="E10" i="9"/>
  <c r="E9" i="9"/>
  <c r="E8" i="9"/>
  <c r="E20" i="9" l="1"/>
  <c r="E16" i="9"/>
  <c r="E12" i="9"/>
  <c r="E18" i="9"/>
  <c r="E14" i="9"/>
  <c r="G23" i="11"/>
  <c r="E23" i="11" s="1"/>
  <c r="E22" i="9"/>
  <c r="E6" i="9"/>
  <c r="G4" i="9"/>
  <c r="G23" i="9"/>
  <c r="E4" i="9"/>
  <c r="A23" i="9"/>
  <c r="D5" i="10"/>
  <c r="B24" i="10"/>
  <c r="D24" i="10" s="1"/>
  <c r="B3" i="8"/>
  <c r="E23" i="9" l="1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A5" i="7"/>
  <c r="E5" i="7" s="1"/>
  <c r="A6" i="7"/>
  <c r="A7" i="7"/>
  <c r="A8" i="7"/>
  <c r="A9" i="7"/>
  <c r="A10" i="7"/>
  <c r="A11" i="7"/>
  <c r="A12" i="7"/>
  <c r="A13" i="7"/>
  <c r="E13" i="7" s="1"/>
  <c r="A14" i="7"/>
  <c r="A15" i="7"/>
  <c r="A16" i="7"/>
  <c r="A17" i="7"/>
  <c r="E17" i="7" s="1"/>
  <c r="A18" i="7"/>
  <c r="A19" i="7"/>
  <c r="A20" i="7"/>
  <c r="A21" i="7"/>
  <c r="E21" i="7" s="1"/>
  <c r="A22" i="7"/>
  <c r="D23" i="8"/>
  <c r="D22" i="8"/>
  <c r="D21" i="8"/>
  <c r="D20" i="8"/>
  <c r="D19" i="8"/>
  <c r="D18" i="8"/>
  <c r="D17" i="8"/>
  <c r="D16" i="8"/>
  <c r="G15" i="8"/>
  <c r="D15" i="8"/>
  <c r="D14" i="8"/>
  <c r="D13" i="8"/>
  <c r="D12" i="8"/>
  <c r="D11" i="8"/>
  <c r="D10" i="8"/>
  <c r="D9" i="8"/>
  <c r="G8" i="8"/>
  <c r="B5" i="8" s="1"/>
  <c r="A4" i="7" s="1"/>
  <c r="D8" i="8"/>
  <c r="D7" i="8"/>
  <c r="D6" i="8"/>
  <c r="E6" i="7" l="1"/>
  <c r="E7" i="7"/>
  <c r="E9" i="7"/>
  <c r="E10" i="7"/>
  <c r="E11" i="7"/>
  <c r="E12" i="7"/>
  <c r="E14" i="7"/>
  <c r="E15" i="7"/>
  <c r="E18" i="7"/>
  <c r="E19" i="7"/>
  <c r="E22" i="7"/>
  <c r="E20" i="7"/>
  <c r="E16" i="7"/>
  <c r="E8" i="7"/>
  <c r="A23" i="7"/>
  <c r="C5" i="8"/>
  <c r="B24" i="8"/>
  <c r="B3" i="6"/>
  <c r="C24" i="8" l="1"/>
  <c r="D24" i="8" s="1"/>
  <c r="G4" i="7"/>
  <c r="D5" i="8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A5" i="5"/>
  <c r="E5" i="5" s="1"/>
  <c r="A6" i="5"/>
  <c r="A7" i="5"/>
  <c r="E7" i="5" s="1"/>
  <c r="A8" i="5"/>
  <c r="A9" i="5"/>
  <c r="E9" i="5" s="1"/>
  <c r="A10" i="5"/>
  <c r="A11" i="5"/>
  <c r="A12" i="5"/>
  <c r="A13" i="5"/>
  <c r="E13" i="5" s="1"/>
  <c r="A14" i="5"/>
  <c r="A15" i="5"/>
  <c r="E15" i="5" s="1"/>
  <c r="A16" i="5"/>
  <c r="A17" i="5"/>
  <c r="E17" i="5" s="1"/>
  <c r="A18" i="5"/>
  <c r="A19" i="5"/>
  <c r="A20" i="5"/>
  <c r="A21" i="5"/>
  <c r="A22" i="5"/>
  <c r="D23" i="6"/>
  <c r="D22" i="6"/>
  <c r="D21" i="6"/>
  <c r="D20" i="6"/>
  <c r="D19" i="6"/>
  <c r="D18" i="6"/>
  <c r="D17" i="6"/>
  <c r="D16" i="6"/>
  <c r="G15" i="6"/>
  <c r="C5" i="6" s="1"/>
  <c r="C24" i="6" s="1"/>
  <c r="D15" i="6"/>
  <c r="D14" i="6"/>
  <c r="D13" i="6"/>
  <c r="D12" i="6"/>
  <c r="D11" i="6"/>
  <c r="D10" i="6"/>
  <c r="D9" i="6"/>
  <c r="G8" i="6"/>
  <c r="B5" i="6" s="1"/>
  <c r="A4" i="5" s="1"/>
  <c r="D8" i="6"/>
  <c r="D7" i="6"/>
  <c r="D6" i="6"/>
  <c r="E21" i="5"/>
  <c r="E6" i="5"/>
  <c r="E4" i="7" l="1"/>
  <c r="G23" i="7"/>
  <c r="E23" i="7" s="1"/>
  <c r="E20" i="5"/>
  <c r="E16" i="5"/>
  <c r="E12" i="5"/>
  <c r="E8" i="5"/>
  <c r="E18" i="5"/>
  <c r="E14" i="5"/>
  <c r="E10" i="5"/>
  <c r="G4" i="5"/>
  <c r="G23" i="5" s="1"/>
  <c r="E11" i="5"/>
  <c r="E19" i="5"/>
  <c r="A23" i="5"/>
  <c r="E22" i="5"/>
  <c r="D5" i="6"/>
  <c r="B24" i="6"/>
  <c r="D24" i="6" s="1"/>
  <c r="B3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A5" i="3"/>
  <c r="A6" i="3"/>
  <c r="A7" i="3"/>
  <c r="A8" i="3"/>
  <c r="A9" i="3"/>
  <c r="E9" i="3" s="1"/>
  <c r="A10" i="3"/>
  <c r="A11" i="3"/>
  <c r="A12" i="3"/>
  <c r="A13" i="3"/>
  <c r="A14" i="3"/>
  <c r="A15" i="3"/>
  <c r="A16" i="3"/>
  <c r="A17" i="3"/>
  <c r="E17" i="3" s="1"/>
  <c r="A18" i="3"/>
  <c r="A19" i="3"/>
  <c r="A20" i="3"/>
  <c r="A21" i="3"/>
  <c r="E21" i="3" s="1"/>
  <c r="A22" i="3"/>
  <c r="D23" i="4"/>
  <c r="D22" i="4"/>
  <c r="D21" i="4"/>
  <c r="D20" i="4"/>
  <c r="D19" i="4"/>
  <c r="D18" i="4"/>
  <c r="D17" i="4"/>
  <c r="D16" i="4"/>
  <c r="G15" i="4"/>
  <c r="C5" i="4" s="1"/>
  <c r="C24" i="4" s="1"/>
  <c r="D15" i="4"/>
  <c r="D14" i="4"/>
  <c r="D13" i="4"/>
  <c r="D12" i="4"/>
  <c r="D11" i="4"/>
  <c r="D10" i="4"/>
  <c r="D9" i="4"/>
  <c r="G8" i="4"/>
  <c r="B5" i="4" s="1"/>
  <c r="A4" i="3" s="1"/>
  <c r="D8" i="4"/>
  <c r="D7" i="4"/>
  <c r="D6" i="4"/>
  <c r="E11" i="3"/>
  <c r="E5" i="3" l="1"/>
  <c r="E14" i="3"/>
  <c r="E4" i="5"/>
  <c r="E23" i="5"/>
  <c r="E6" i="3"/>
  <c r="E7" i="3"/>
  <c r="E10" i="3"/>
  <c r="E13" i="3"/>
  <c r="E15" i="3"/>
  <c r="E18" i="3"/>
  <c r="E19" i="3"/>
  <c r="E22" i="3"/>
  <c r="G4" i="3"/>
  <c r="G23" i="3" s="1"/>
  <c r="E20" i="3"/>
  <c r="E16" i="3"/>
  <c r="E12" i="3"/>
  <c r="E8" i="3"/>
  <c r="A23" i="3"/>
  <c r="D5" i="4"/>
  <c r="B24" i="4"/>
  <c r="D24" i="4" s="1"/>
  <c r="B3" i="2"/>
  <c r="G22" i="1"/>
  <c r="A22" i="1"/>
  <c r="G21" i="1"/>
  <c r="A21" i="1"/>
  <c r="G20" i="1"/>
  <c r="A20" i="1"/>
  <c r="G19" i="1"/>
  <c r="A19" i="1"/>
  <c r="G18" i="1"/>
  <c r="A18" i="1"/>
  <c r="G17" i="1"/>
  <c r="A17" i="1"/>
  <c r="G16" i="1"/>
  <c r="A16" i="1"/>
  <c r="G15" i="1"/>
  <c r="A15" i="1"/>
  <c r="G14" i="1"/>
  <c r="A14" i="1"/>
  <c r="G13" i="1"/>
  <c r="A13" i="1"/>
  <c r="G12" i="1"/>
  <c r="A12" i="1"/>
  <c r="G11" i="1"/>
  <c r="A11" i="1"/>
  <c r="G10" i="1"/>
  <c r="A10" i="1"/>
  <c r="G9" i="1"/>
  <c r="A9" i="1"/>
  <c r="G8" i="1"/>
  <c r="A8" i="1"/>
  <c r="G7" i="1"/>
  <c r="A7" i="1"/>
  <c r="G6" i="1"/>
  <c r="A6" i="1"/>
  <c r="G5" i="1"/>
  <c r="A5" i="1"/>
  <c r="D23" i="2"/>
  <c r="D22" i="2"/>
  <c r="D21" i="2"/>
  <c r="D20" i="2"/>
  <c r="D19" i="2"/>
  <c r="D18" i="2"/>
  <c r="D17" i="2"/>
  <c r="D16" i="2"/>
  <c r="G15" i="2"/>
  <c r="D15" i="2"/>
  <c r="D14" i="2"/>
  <c r="D13" i="2"/>
  <c r="D12" i="2"/>
  <c r="D11" i="2"/>
  <c r="D10" i="2"/>
  <c r="D9" i="2"/>
  <c r="G8" i="2"/>
  <c r="D8" i="2"/>
  <c r="D7" i="2"/>
  <c r="D6" i="2"/>
  <c r="E4" i="3" l="1"/>
  <c r="E23" i="3"/>
  <c r="E7" i="1"/>
  <c r="E15" i="1"/>
  <c r="C5" i="2"/>
  <c r="G4" i="1" s="1"/>
  <c r="G23" i="1" s="1"/>
  <c r="B5" i="2"/>
  <c r="A4" i="1" s="1"/>
  <c r="E14" i="1"/>
  <c r="E6" i="1"/>
  <c r="E8" i="1"/>
  <c r="E10" i="1"/>
  <c r="E12" i="1"/>
  <c r="E16" i="1"/>
  <c r="E18" i="1"/>
  <c r="E20" i="1"/>
  <c r="E22" i="1"/>
  <c r="E5" i="1"/>
  <c r="E9" i="1"/>
  <c r="E11" i="1"/>
  <c r="E13" i="1"/>
  <c r="E17" i="1"/>
  <c r="E19" i="1"/>
  <c r="E21" i="1"/>
  <c r="B24" i="2" l="1"/>
  <c r="C24" i="2"/>
  <c r="D5" i="2"/>
  <c r="A23" i="1"/>
  <c r="E23" i="1" s="1"/>
  <c r="E4" i="1"/>
  <c r="D24" i="2" l="1"/>
</calcChain>
</file>

<file path=xl/sharedStrings.xml><?xml version="1.0" encoding="utf-8"?>
<sst xmlns="http://schemas.openxmlformats.org/spreadsheetml/2006/main" count="780" uniqueCount="57">
  <si>
    <t>釜　　石　　市　　人　　口　　ピ　　ラ　　ミ　　ッ　　ド</t>
  </si>
  <si>
    <t>男</t>
  </si>
  <si>
    <t>年齢区分</t>
  </si>
  <si>
    <t>男女合計</t>
  </si>
  <si>
    <t>女</t>
  </si>
  <si>
    <t>90～</t>
  </si>
  <si>
    <t>老年人口</t>
  </si>
  <si>
    <t>85～89</t>
  </si>
  <si>
    <t>80～84</t>
  </si>
  <si>
    <t>75～79</t>
  </si>
  <si>
    <t>70～74</t>
  </si>
  <si>
    <t>65～69</t>
  </si>
  <si>
    <t>60～64</t>
  </si>
  <si>
    <t>生産年齢人口</t>
  </si>
  <si>
    <t>55～59</t>
  </si>
  <si>
    <t>50～54</t>
  </si>
  <si>
    <t>45～49</t>
  </si>
  <si>
    <t>40～44</t>
  </si>
  <si>
    <t>35～39</t>
  </si>
  <si>
    <t>30～34</t>
  </si>
  <si>
    <t>25～29</t>
  </si>
  <si>
    <t>20～24</t>
  </si>
  <si>
    <t>15～19</t>
  </si>
  <si>
    <t>10～14</t>
  </si>
  <si>
    <t>年少人口</t>
  </si>
  <si>
    <t>5～9</t>
  </si>
  <si>
    <t>0～4</t>
  </si>
  <si>
    <t>総人口</t>
  </si>
  <si>
    <t>釜石市</t>
  </si>
  <si>
    <t>計</t>
  </si>
  <si>
    <t>90歳代</t>
  </si>
  <si>
    <t>95歳代</t>
  </si>
  <si>
    <t>100歳以上</t>
  </si>
  <si>
    <r>
      <rPr>
        <sz val="9"/>
        <color rgb="FF000000"/>
        <rFont val="ＭＳ Ｐゴシック"/>
        <family val="3"/>
        <charset val="128"/>
      </rPr>
      <t>令和</t>
    </r>
    <r>
      <rPr>
        <sz val="9"/>
        <color rgb="FF000000"/>
        <rFont val="Yu Gothic"/>
        <family val="3"/>
        <charset val="128"/>
      </rPr>
      <t>２</t>
    </r>
    <r>
      <rPr>
        <sz val="9"/>
        <color rgb="FF000000"/>
        <rFont val="ＭＳ Ｐゴシック"/>
        <family val="3"/>
        <charset val="128"/>
      </rPr>
      <t>年</t>
    </r>
    <r>
      <rPr>
        <sz val="9"/>
        <color rgb="FF000000"/>
        <rFont val="Yu Gothic"/>
        <family val="3"/>
        <charset val="128"/>
      </rPr>
      <t>４</t>
    </r>
    <r>
      <rPr>
        <sz val="9"/>
        <color rgb="FF000000"/>
        <rFont val="ＭＳ Ｐゴシック"/>
        <family val="3"/>
        <charset val="128"/>
      </rPr>
      <t>月末現在</t>
    </r>
    <rPh sb="0" eb="2">
      <t>レイワ</t>
    </rPh>
    <phoneticPr fontId="5"/>
  </si>
  <si>
    <r>
      <rPr>
        <sz val="11"/>
        <color rgb="FF000000"/>
        <rFont val="ＭＳ Ｐゴシック"/>
        <family val="3"/>
        <charset val="128"/>
      </rPr>
      <t>令和</t>
    </r>
    <r>
      <rPr>
        <sz val="11"/>
        <color rgb="FF000000"/>
        <rFont val="Yu Gothic"/>
        <family val="3"/>
        <charset val="128"/>
      </rPr>
      <t>２</t>
    </r>
    <r>
      <rPr>
        <sz val="11"/>
        <color rgb="FF000000"/>
        <rFont val="ＭＳ Ｐゴシック"/>
        <family val="3"/>
        <charset val="128"/>
      </rPr>
      <t>年</t>
    </r>
    <r>
      <rPr>
        <sz val="11"/>
        <color rgb="FF000000"/>
        <rFont val="Yu Gothic"/>
        <family val="3"/>
        <charset val="128"/>
      </rPr>
      <t>５</t>
    </r>
    <r>
      <rPr>
        <sz val="11"/>
        <color rgb="FF000000"/>
        <rFont val="ＭＳ Ｐゴシック"/>
        <family val="3"/>
        <charset val="128"/>
      </rPr>
      <t>月</t>
    </r>
    <r>
      <rPr>
        <sz val="11"/>
        <color rgb="FF000000"/>
        <rFont val="Yu Gothic"/>
        <family val="3"/>
        <charset val="128"/>
      </rPr>
      <t>１</t>
    </r>
    <r>
      <rPr>
        <sz val="11"/>
        <color rgb="FF000000"/>
        <rFont val="ＭＳ Ｐゴシック"/>
        <family val="3"/>
        <charset val="128"/>
      </rPr>
      <t>日　市民生活部市民課作成</t>
    </r>
    <rPh sb="0" eb="2">
      <t>レイワ</t>
    </rPh>
    <phoneticPr fontId="5"/>
  </si>
  <si>
    <t>令和２年５月末現在</t>
    <rPh sb="0" eb="2">
      <t>レイワ</t>
    </rPh>
    <phoneticPr fontId="5"/>
  </si>
  <si>
    <t>令和２年６月１日　市民生活部市民課作成</t>
    <rPh sb="0" eb="2">
      <t>レイワ</t>
    </rPh>
    <phoneticPr fontId="5"/>
  </si>
  <si>
    <t>令和２年６月末現在</t>
    <rPh sb="0" eb="2">
      <t>レイワ</t>
    </rPh>
    <phoneticPr fontId="5"/>
  </si>
  <si>
    <t>令和２年７月１日　市民生活部市民課作成</t>
    <rPh sb="0" eb="2">
      <t>レイワ</t>
    </rPh>
    <phoneticPr fontId="5"/>
  </si>
  <si>
    <t>令和２年７月末現在</t>
    <rPh sb="0" eb="2">
      <t>レイワ</t>
    </rPh>
    <phoneticPr fontId="5"/>
  </si>
  <si>
    <t>令和２年８月３日　市民生活部市民課作成</t>
    <rPh sb="0" eb="2">
      <t>レイワ</t>
    </rPh>
    <phoneticPr fontId="5"/>
  </si>
  <si>
    <t>令和２年８月末現在</t>
    <rPh sb="0" eb="2">
      <t>レイワ</t>
    </rPh>
    <phoneticPr fontId="5"/>
  </si>
  <si>
    <t>令和２年９月１日　市民生活部市民課作成</t>
    <rPh sb="0" eb="2">
      <t>レイワ</t>
    </rPh>
    <phoneticPr fontId="5"/>
  </si>
  <si>
    <t>令和２年９月末現在</t>
    <rPh sb="0" eb="2">
      <t>レイワ</t>
    </rPh>
    <phoneticPr fontId="5"/>
  </si>
  <si>
    <t>令和２年10月１日　市民生活部市民課作成</t>
    <rPh sb="0" eb="2">
      <t>レイワ</t>
    </rPh>
    <phoneticPr fontId="5"/>
  </si>
  <si>
    <t>令和２年10月末現在</t>
    <rPh sb="0" eb="2">
      <t>レイワ</t>
    </rPh>
    <phoneticPr fontId="5"/>
  </si>
  <si>
    <t>令和２年11月２日　市民生活部市民課作成</t>
    <rPh sb="0" eb="2">
      <t>レイワ</t>
    </rPh>
    <phoneticPr fontId="5"/>
  </si>
  <si>
    <t>令和２年11月末現在</t>
    <rPh sb="0" eb="2">
      <t>レイワ</t>
    </rPh>
    <phoneticPr fontId="5"/>
  </si>
  <si>
    <t>令和２年12月１日　市民生活部市民課作成</t>
    <rPh sb="0" eb="2">
      <t>レイワ</t>
    </rPh>
    <phoneticPr fontId="5"/>
  </si>
  <si>
    <t>令和２年12月末現在</t>
    <rPh sb="0" eb="2">
      <t>レイワ</t>
    </rPh>
    <phoneticPr fontId="5"/>
  </si>
  <si>
    <t>令和３年１月４日　市民生活部市民課作成</t>
    <rPh sb="0" eb="2">
      <t>レイワ</t>
    </rPh>
    <phoneticPr fontId="5"/>
  </si>
  <si>
    <t>令和３年１月末現在</t>
    <rPh sb="0" eb="2">
      <t>レイワ</t>
    </rPh>
    <phoneticPr fontId="5"/>
  </si>
  <si>
    <t>令和３年２月１日　市民生活部市民課作成</t>
    <rPh sb="0" eb="2">
      <t>レイワ</t>
    </rPh>
    <phoneticPr fontId="5"/>
  </si>
  <si>
    <t>令和３年２月末現在</t>
    <rPh sb="0" eb="2">
      <t>レイワ</t>
    </rPh>
    <phoneticPr fontId="5"/>
  </si>
  <si>
    <t>令和３年３月１日　市民生活部市民課作成</t>
    <rPh sb="0" eb="2">
      <t>レイワ</t>
    </rPh>
    <phoneticPr fontId="5"/>
  </si>
  <si>
    <t>令和３年３月末現在</t>
    <rPh sb="0" eb="2">
      <t>レイワ</t>
    </rPh>
    <phoneticPr fontId="5"/>
  </si>
  <si>
    <t>令和３年４月１日　市民生活部市民課作成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</si>
</sst>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￥-411]#,##0;[Red]&quot;-&quot;[$￥-411]#,##0"/>
  </numFmts>
  <fonts count="12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rgb="FF000000"/>
      <name val="Arial"/>
      <family val="3"/>
      <charset val="128"/>
    </font>
    <font>
      <sz val="11"/>
      <color rgb="FF000000"/>
      <name val="Arial"/>
      <family val="3"/>
      <charset val="128"/>
    </font>
    <font>
      <sz val="9"/>
      <color rgb="FF000000"/>
      <name val="Yu Gothic"/>
      <family val="3"/>
      <charset val="128"/>
    </font>
    <font>
      <sz val="11"/>
      <color rgb="FF000000"/>
      <name val="Yu Gothic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>
      <alignment vertical="center"/>
    </xf>
    <xf numFmtId="0" fontId="1" fillId="0" borderId="0" applyNumberFormat="0" applyBorder="0" applyProtection="0">
      <alignment horizontal="center" vertical="center"/>
    </xf>
    <xf numFmtId="0" fontId="1" fillId="0" borderId="0" applyNumberFormat="0" applyBorder="0" applyProtection="0">
      <alignment horizontal="center" vertical="center" textRotation="90"/>
    </xf>
    <xf numFmtId="0" fontId="2" fillId="0" borderId="0" applyNumberFormat="0" applyBorder="0" applyProtection="0">
      <alignment vertical="center"/>
    </xf>
    <xf numFmtId="176" fontId="2" fillId="0" borderId="0" applyBorder="0" applyProtection="0">
      <alignment vertical="center"/>
    </xf>
  </cellStyleXfs>
  <cellXfs count="25">
    <xf numFmtId="0" fontId="0" fillId="0" borderId="0" xfId="0">
      <alignment vertical="center"/>
    </xf>
    <xf numFmtId="3" fontId="0" fillId="0" borderId="0" xfId="0" applyNumberFormat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left" vertical="center"/>
    </xf>
    <xf numFmtId="3" fontId="6" fillId="0" borderId="0" xfId="0" applyNumberFormat="1" applyFont="1">
      <alignment vertical="center"/>
    </xf>
    <xf numFmtId="0" fontId="6" fillId="0" borderId="0" xfId="0" applyFont="1">
      <alignment vertical="center"/>
    </xf>
    <xf numFmtId="3" fontId="6" fillId="0" borderId="3" xfId="0" applyNumberFormat="1" applyFont="1" applyBorder="1" applyAlignment="1">
      <alignment horizontal="left" vertical="center"/>
    </xf>
    <xf numFmtId="3" fontId="6" fillId="0" borderId="3" xfId="0" applyNumberFormat="1" applyFont="1" applyBorder="1">
      <alignment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6" xfId="0" applyNumberFormat="1" applyFont="1" applyBorder="1">
      <alignment vertical="center"/>
    </xf>
    <xf numFmtId="3" fontId="8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4" fillId="0" borderId="3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 textRotation="255"/>
    </xf>
  </cellXfs>
  <cellStyles count="5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標準" xfId="0" builtinId="0" customBuiltin="1"/>
  </cellStyles>
  <dxfs count="0"/>
  <tableStyles count="0" defaultTableStyle="TableStyleMedium2" defaultPivotStyle="PivotStyleLight16"/>
  <colors>
    <mruColors>
      <color rgb="FF004586"/>
      <color rgb="FF1180E5"/>
      <color rgb="FF7BD6EB"/>
      <color rgb="FF99CCFF"/>
      <color rgb="FF66CCFF"/>
      <color rgb="FF66FFFF"/>
      <color rgb="FF2991EF"/>
      <color rgb="FF3399FF"/>
      <color rgb="FF7EC5E8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8.5593718170972583E-2"/>
          <c:y val="1.54228855721393E-2"/>
          <c:w val="0.87940269114694147"/>
          <c:h val="0.943926039095859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'4月表'!$B$5</c:f>
              <c:strCache>
                <c:ptCount val="1"/>
                <c:pt idx="0">
                  <c:v>210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Pt>
            <c:idx val="6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0A7-4747-BF2F-904DC07FD25C}"/>
              </c:ext>
            </c:extLst>
          </c:dPt>
          <c:dPt>
            <c:idx val="7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D0A7-4747-BF2F-904DC07FD25C}"/>
              </c:ext>
            </c:extLst>
          </c:dPt>
          <c:dPt>
            <c:idx val="8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D0A7-4747-BF2F-904DC07FD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D0A7-4747-BF2F-904DC07FD25C}"/>
              </c:ext>
            </c:extLst>
          </c:dPt>
          <c:dPt>
            <c:idx val="10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D0A7-4747-BF2F-904DC07FD25C}"/>
              </c:ext>
            </c:extLst>
          </c:dPt>
          <c:dPt>
            <c:idx val="11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D0A7-4747-BF2F-904DC07FD25C}"/>
              </c:ext>
            </c:extLst>
          </c:dPt>
          <c:dPt>
            <c:idx val="12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D0A7-4747-BF2F-904DC07FD25C}"/>
              </c:ext>
            </c:extLst>
          </c:dPt>
          <c:dPt>
            <c:idx val="13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D0A7-4747-BF2F-904DC07FD25C}"/>
              </c:ext>
            </c:extLst>
          </c:dPt>
          <c:dPt>
            <c:idx val="14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D0A7-4747-BF2F-904DC07FD25C}"/>
              </c:ext>
            </c:extLst>
          </c:dPt>
          <c:dPt>
            <c:idx val="15"/>
            <c:invertIfNegative val="0"/>
            <c:bubble3D val="0"/>
            <c:spPr>
              <a:solidFill>
                <a:srgbClr val="1180E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D0A7-4747-BF2F-904DC07FD25C}"/>
              </c:ext>
            </c:extLst>
          </c:dPt>
          <c:dPt>
            <c:idx val="16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D0A7-4747-BF2F-904DC07FD25C}"/>
              </c:ext>
            </c:extLst>
          </c:dPt>
          <c:dPt>
            <c:idx val="17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D0A7-4747-BF2F-904DC07FD25C}"/>
              </c:ext>
            </c:extLst>
          </c:dPt>
          <c:dPt>
            <c:idx val="18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D0A7-4747-BF2F-904DC07FD25C}"/>
              </c:ext>
            </c:extLst>
          </c:dPt>
          <c:val>
            <c:numRef>
              <c:f>'4月表'!$B$5:$B$23</c:f>
              <c:numCache>
                <c:formatCode>#,##0</c:formatCode>
                <c:ptCount val="19"/>
                <c:pt idx="0">
                  <c:v>210</c:v>
                </c:pt>
                <c:pt idx="1">
                  <c:v>530</c:v>
                </c:pt>
                <c:pt idx="2">
                  <c:v>870</c:v>
                </c:pt>
                <c:pt idx="3">
                  <c:v>1052</c:v>
                </c:pt>
                <c:pt idx="4">
                  <c:v>1193</c:v>
                </c:pt>
                <c:pt idx="5">
                  <c:v>1439</c:v>
                </c:pt>
                <c:pt idx="6">
                  <c:v>1133</c:v>
                </c:pt>
                <c:pt idx="7">
                  <c:v>1093</c:v>
                </c:pt>
                <c:pt idx="8">
                  <c:v>1089</c:v>
                </c:pt>
                <c:pt idx="9">
                  <c:v>1029</c:v>
                </c:pt>
                <c:pt idx="10">
                  <c:v>919</c:v>
                </c:pt>
                <c:pt idx="11">
                  <c:v>783</c:v>
                </c:pt>
                <c:pt idx="12">
                  <c:v>676</c:v>
                </c:pt>
                <c:pt idx="13">
                  <c:v>629</c:v>
                </c:pt>
                <c:pt idx="14">
                  <c:v>634</c:v>
                </c:pt>
                <c:pt idx="15">
                  <c:v>650</c:v>
                </c:pt>
                <c:pt idx="16">
                  <c:v>587</c:v>
                </c:pt>
                <c:pt idx="17">
                  <c:v>512</c:v>
                </c:pt>
                <c:pt idx="18">
                  <c:v>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0A7-4747-BF2F-904DC07FD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4563224"/>
        <c:axId val="314563616"/>
      </c:barChart>
      <c:valAx>
        <c:axId val="314563616"/>
        <c:scaling>
          <c:orientation val="maxMin"/>
          <c:max val="2000"/>
        </c:scaling>
        <c:delete val="0"/>
        <c:axPos val="b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14563224"/>
        <c:crosses val="max"/>
        <c:crossBetween val="between"/>
        <c:majorUnit val="500"/>
      </c:valAx>
      <c:catAx>
        <c:axId val="314563224"/>
        <c:scaling>
          <c:orientation val="maxMin"/>
        </c:scaling>
        <c:delete val="0"/>
        <c:axPos val="r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majorTickMark val="none"/>
        <c:minorTickMark val="none"/>
        <c:tickLblPos val="none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14563616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  <a:ea typeface="ＭＳ Ｐゴシック" pitchFamily="50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735843430647043E-2"/>
          <c:y val="2.1837932693911377E-2"/>
          <c:w val="0.86019693150090804"/>
          <c:h val="0.93683280137490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4D1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CF6-4364-BD56-123256418C3A}"/>
              </c:ext>
            </c:extLst>
          </c:dPt>
          <c:dPt>
            <c:idx val="1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0CF6-4364-BD56-123256418C3A}"/>
              </c:ext>
            </c:extLst>
          </c:dPt>
          <c:dPt>
            <c:idx val="2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0CF6-4364-BD56-123256418C3A}"/>
              </c:ext>
            </c:extLst>
          </c:dPt>
          <c:dPt>
            <c:idx val="3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0CF6-4364-BD56-123256418C3A}"/>
              </c:ext>
            </c:extLst>
          </c:dPt>
          <c:dPt>
            <c:idx val="4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0CF6-4364-BD56-123256418C3A}"/>
              </c:ext>
            </c:extLst>
          </c:dPt>
          <c:dPt>
            <c:idx val="5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0CF6-4364-BD56-123256418C3A}"/>
              </c:ext>
            </c:extLst>
          </c:dPt>
          <c:dPt>
            <c:idx val="16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0CF6-4364-BD56-123256418C3A}"/>
              </c:ext>
            </c:extLst>
          </c:dPt>
          <c:dPt>
            <c:idx val="17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0CF6-4364-BD56-123256418C3A}"/>
              </c:ext>
            </c:extLst>
          </c:dPt>
          <c:dPt>
            <c:idx val="18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0CF6-4364-BD56-123256418C3A}"/>
              </c:ext>
            </c:extLst>
          </c:dPt>
          <c:val>
            <c:numRef>
              <c:f>'８月表'!$C$5:$C$23</c:f>
              <c:numCache>
                <c:formatCode>#,##0</c:formatCode>
                <c:ptCount val="19"/>
                <c:pt idx="0">
                  <c:v>725</c:v>
                </c:pt>
                <c:pt idx="1">
                  <c:v>1092</c:v>
                </c:pt>
                <c:pt idx="2">
                  <c:v>1331</c:v>
                </c:pt>
                <c:pt idx="3">
                  <c:v>1460</c:v>
                </c:pt>
                <c:pt idx="4">
                  <c:v>1505</c:v>
                </c:pt>
                <c:pt idx="5">
                  <c:v>1465</c:v>
                </c:pt>
                <c:pt idx="6">
                  <c:v>1077</c:v>
                </c:pt>
                <c:pt idx="7">
                  <c:v>1032</c:v>
                </c:pt>
                <c:pt idx="8">
                  <c:v>1010</c:v>
                </c:pt>
                <c:pt idx="9">
                  <c:v>952</c:v>
                </c:pt>
                <c:pt idx="10">
                  <c:v>838</c:v>
                </c:pt>
                <c:pt idx="11">
                  <c:v>687</c:v>
                </c:pt>
                <c:pt idx="12">
                  <c:v>607</c:v>
                </c:pt>
                <c:pt idx="13">
                  <c:v>550</c:v>
                </c:pt>
                <c:pt idx="14">
                  <c:v>585</c:v>
                </c:pt>
                <c:pt idx="15">
                  <c:v>612</c:v>
                </c:pt>
                <c:pt idx="16">
                  <c:v>548</c:v>
                </c:pt>
                <c:pt idx="17">
                  <c:v>543</c:v>
                </c:pt>
                <c:pt idx="18">
                  <c:v>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CF6-4364-BD56-123256418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2307472"/>
        <c:axId val="372303944"/>
      </c:barChart>
      <c:valAx>
        <c:axId val="372303944"/>
        <c:scaling>
          <c:orientation val="minMax"/>
          <c:max val="2000"/>
        </c:scaling>
        <c:delete val="0"/>
        <c:axPos val="b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2307472"/>
        <c:crosses val="max"/>
        <c:crossBetween val="between"/>
        <c:majorUnit val="500"/>
      </c:valAx>
      <c:catAx>
        <c:axId val="372307472"/>
        <c:scaling>
          <c:orientation val="maxMin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majorTickMark val="none"/>
        <c:minorTickMark val="none"/>
        <c:tickLblPos val="none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2303944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  <a:ea typeface="ＭＳ Ｐゴシック" pitchFamily="50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93718170972583E-2"/>
          <c:y val="1.54228855721393E-2"/>
          <c:w val="0.87940269114694147"/>
          <c:h val="0.943926039095859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'９月表'!$B$5</c:f>
              <c:strCache>
                <c:ptCount val="1"/>
                <c:pt idx="0">
                  <c:v>218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Pt>
            <c:idx val="6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6080-43C6-AA47-CB1B946C684A}"/>
              </c:ext>
            </c:extLst>
          </c:dPt>
          <c:dPt>
            <c:idx val="7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6080-43C6-AA47-CB1B946C684A}"/>
              </c:ext>
            </c:extLst>
          </c:dPt>
          <c:dPt>
            <c:idx val="8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6080-43C6-AA47-CB1B946C684A}"/>
              </c:ext>
            </c:extLst>
          </c:dPt>
          <c:dPt>
            <c:idx val="9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6080-43C6-AA47-CB1B946C684A}"/>
              </c:ext>
            </c:extLst>
          </c:dPt>
          <c:dPt>
            <c:idx val="10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6080-43C6-AA47-CB1B946C684A}"/>
              </c:ext>
            </c:extLst>
          </c:dPt>
          <c:dPt>
            <c:idx val="11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6080-43C6-AA47-CB1B946C684A}"/>
              </c:ext>
            </c:extLst>
          </c:dPt>
          <c:dPt>
            <c:idx val="12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6080-43C6-AA47-CB1B946C684A}"/>
              </c:ext>
            </c:extLst>
          </c:dPt>
          <c:dPt>
            <c:idx val="13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6080-43C6-AA47-CB1B946C684A}"/>
              </c:ext>
            </c:extLst>
          </c:dPt>
          <c:dPt>
            <c:idx val="14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6080-43C6-AA47-CB1B946C684A}"/>
              </c:ext>
            </c:extLst>
          </c:dPt>
          <c:dPt>
            <c:idx val="15"/>
            <c:invertIfNegative val="0"/>
            <c:bubble3D val="0"/>
            <c:spPr>
              <a:solidFill>
                <a:srgbClr val="1180E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6080-43C6-AA47-CB1B946C684A}"/>
              </c:ext>
            </c:extLst>
          </c:dPt>
          <c:dPt>
            <c:idx val="16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6080-43C6-AA47-CB1B946C684A}"/>
              </c:ext>
            </c:extLst>
          </c:dPt>
          <c:dPt>
            <c:idx val="17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6080-43C6-AA47-CB1B946C684A}"/>
              </c:ext>
            </c:extLst>
          </c:dPt>
          <c:dPt>
            <c:idx val="18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6080-43C6-AA47-CB1B946C684A}"/>
              </c:ext>
            </c:extLst>
          </c:dPt>
          <c:val>
            <c:numRef>
              <c:f>'９月表'!$B$5:$B$23</c:f>
              <c:numCache>
                <c:formatCode>#,##0</c:formatCode>
                <c:ptCount val="19"/>
                <c:pt idx="0">
                  <c:v>218</c:v>
                </c:pt>
                <c:pt idx="1">
                  <c:v>527</c:v>
                </c:pt>
                <c:pt idx="2">
                  <c:v>878</c:v>
                </c:pt>
                <c:pt idx="3">
                  <c:v>1017</c:v>
                </c:pt>
                <c:pt idx="4">
                  <c:v>1255</c:v>
                </c:pt>
                <c:pt idx="5">
                  <c:v>1413</c:v>
                </c:pt>
                <c:pt idx="6">
                  <c:v>1103</c:v>
                </c:pt>
                <c:pt idx="7">
                  <c:v>1083</c:v>
                </c:pt>
                <c:pt idx="8">
                  <c:v>1100</c:v>
                </c:pt>
                <c:pt idx="9">
                  <c:v>1031</c:v>
                </c:pt>
                <c:pt idx="10">
                  <c:v>892</c:v>
                </c:pt>
                <c:pt idx="11">
                  <c:v>772</c:v>
                </c:pt>
                <c:pt idx="12">
                  <c:v>673</c:v>
                </c:pt>
                <c:pt idx="13">
                  <c:v>641</c:v>
                </c:pt>
                <c:pt idx="14">
                  <c:v>635</c:v>
                </c:pt>
                <c:pt idx="15">
                  <c:v>649</c:v>
                </c:pt>
                <c:pt idx="16">
                  <c:v>566</c:v>
                </c:pt>
                <c:pt idx="17">
                  <c:v>513</c:v>
                </c:pt>
                <c:pt idx="18">
                  <c:v>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080-43C6-AA47-CB1B946C6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2301984"/>
        <c:axId val="372304728"/>
      </c:barChart>
      <c:valAx>
        <c:axId val="372304728"/>
        <c:scaling>
          <c:orientation val="maxMin"/>
          <c:max val="2000"/>
        </c:scaling>
        <c:delete val="0"/>
        <c:axPos val="b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2301984"/>
        <c:crosses val="max"/>
        <c:crossBetween val="between"/>
        <c:majorUnit val="500"/>
      </c:valAx>
      <c:catAx>
        <c:axId val="372301984"/>
        <c:scaling>
          <c:orientation val="maxMin"/>
        </c:scaling>
        <c:delete val="0"/>
        <c:axPos val="r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majorTickMark val="none"/>
        <c:minorTickMark val="none"/>
        <c:tickLblPos val="none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2304728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  <a:ea typeface="ＭＳ Ｐゴシック" pitchFamily="50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735843430647043E-2"/>
          <c:y val="2.1837932693911377E-2"/>
          <c:w val="0.86019693150090804"/>
          <c:h val="0.93683280137490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4D1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CF6-4364-BD56-123256418C3A}"/>
              </c:ext>
            </c:extLst>
          </c:dPt>
          <c:dPt>
            <c:idx val="1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0CF6-4364-BD56-123256418C3A}"/>
              </c:ext>
            </c:extLst>
          </c:dPt>
          <c:dPt>
            <c:idx val="2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0CF6-4364-BD56-123256418C3A}"/>
              </c:ext>
            </c:extLst>
          </c:dPt>
          <c:dPt>
            <c:idx val="3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0CF6-4364-BD56-123256418C3A}"/>
              </c:ext>
            </c:extLst>
          </c:dPt>
          <c:dPt>
            <c:idx val="4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0CF6-4364-BD56-123256418C3A}"/>
              </c:ext>
            </c:extLst>
          </c:dPt>
          <c:dPt>
            <c:idx val="5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0CF6-4364-BD56-123256418C3A}"/>
              </c:ext>
            </c:extLst>
          </c:dPt>
          <c:dPt>
            <c:idx val="16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0CF6-4364-BD56-123256418C3A}"/>
              </c:ext>
            </c:extLst>
          </c:dPt>
          <c:dPt>
            <c:idx val="17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0CF6-4364-BD56-123256418C3A}"/>
              </c:ext>
            </c:extLst>
          </c:dPt>
          <c:dPt>
            <c:idx val="18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0CF6-4364-BD56-123256418C3A}"/>
              </c:ext>
            </c:extLst>
          </c:dPt>
          <c:val>
            <c:numRef>
              <c:f>'９月表'!$C$5:$C$23</c:f>
              <c:numCache>
                <c:formatCode>#,##0</c:formatCode>
                <c:ptCount val="19"/>
                <c:pt idx="0">
                  <c:v>725</c:v>
                </c:pt>
                <c:pt idx="1">
                  <c:v>1096</c:v>
                </c:pt>
                <c:pt idx="2">
                  <c:v>1317</c:v>
                </c:pt>
                <c:pt idx="3">
                  <c:v>1452</c:v>
                </c:pt>
                <c:pt idx="4">
                  <c:v>1530</c:v>
                </c:pt>
                <c:pt idx="5">
                  <c:v>1443</c:v>
                </c:pt>
                <c:pt idx="6">
                  <c:v>1068</c:v>
                </c:pt>
                <c:pt idx="7">
                  <c:v>1047</c:v>
                </c:pt>
                <c:pt idx="8">
                  <c:v>1002</c:v>
                </c:pt>
                <c:pt idx="9">
                  <c:v>943</c:v>
                </c:pt>
                <c:pt idx="10">
                  <c:v>832</c:v>
                </c:pt>
                <c:pt idx="11">
                  <c:v>685</c:v>
                </c:pt>
                <c:pt idx="12">
                  <c:v>606</c:v>
                </c:pt>
                <c:pt idx="13">
                  <c:v>543</c:v>
                </c:pt>
                <c:pt idx="14">
                  <c:v>595</c:v>
                </c:pt>
                <c:pt idx="15">
                  <c:v>612</c:v>
                </c:pt>
                <c:pt idx="16">
                  <c:v>544</c:v>
                </c:pt>
                <c:pt idx="17">
                  <c:v>542</c:v>
                </c:pt>
                <c:pt idx="18">
                  <c:v>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CF6-4364-BD56-123256418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2305904"/>
        <c:axId val="372306296"/>
      </c:barChart>
      <c:valAx>
        <c:axId val="372306296"/>
        <c:scaling>
          <c:orientation val="minMax"/>
          <c:max val="2000"/>
        </c:scaling>
        <c:delete val="0"/>
        <c:axPos val="b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2305904"/>
        <c:crosses val="max"/>
        <c:crossBetween val="between"/>
        <c:majorUnit val="500"/>
      </c:valAx>
      <c:catAx>
        <c:axId val="372305904"/>
        <c:scaling>
          <c:orientation val="maxMin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majorTickMark val="none"/>
        <c:minorTickMark val="none"/>
        <c:tickLblPos val="none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2306296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  <a:ea typeface="ＭＳ Ｐゴシック" pitchFamily="50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93718170972583E-2"/>
          <c:y val="1.54228855721393E-2"/>
          <c:w val="0.87940269114694147"/>
          <c:h val="0.943926039095859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'10月表'!$B$5</c:f>
              <c:strCache>
                <c:ptCount val="1"/>
                <c:pt idx="0">
                  <c:v>222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Pt>
            <c:idx val="6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6080-43C6-AA47-CB1B946C684A}"/>
              </c:ext>
            </c:extLst>
          </c:dPt>
          <c:dPt>
            <c:idx val="7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6080-43C6-AA47-CB1B946C684A}"/>
              </c:ext>
            </c:extLst>
          </c:dPt>
          <c:dPt>
            <c:idx val="8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6080-43C6-AA47-CB1B946C684A}"/>
              </c:ext>
            </c:extLst>
          </c:dPt>
          <c:dPt>
            <c:idx val="9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6080-43C6-AA47-CB1B946C684A}"/>
              </c:ext>
            </c:extLst>
          </c:dPt>
          <c:dPt>
            <c:idx val="10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6080-43C6-AA47-CB1B946C684A}"/>
              </c:ext>
            </c:extLst>
          </c:dPt>
          <c:dPt>
            <c:idx val="11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6080-43C6-AA47-CB1B946C684A}"/>
              </c:ext>
            </c:extLst>
          </c:dPt>
          <c:dPt>
            <c:idx val="12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6080-43C6-AA47-CB1B946C684A}"/>
              </c:ext>
            </c:extLst>
          </c:dPt>
          <c:dPt>
            <c:idx val="13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6080-43C6-AA47-CB1B946C684A}"/>
              </c:ext>
            </c:extLst>
          </c:dPt>
          <c:dPt>
            <c:idx val="14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6080-43C6-AA47-CB1B946C684A}"/>
              </c:ext>
            </c:extLst>
          </c:dPt>
          <c:dPt>
            <c:idx val="15"/>
            <c:invertIfNegative val="0"/>
            <c:bubble3D val="0"/>
            <c:spPr>
              <a:solidFill>
                <a:srgbClr val="1180E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6080-43C6-AA47-CB1B946C684A}"/>
              </c:ext>
            </c:extLst>
          </c:dPt>
          <c:dPt>
            <c:idx val="16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6080-43C6-AA47-CB1B946C684A}"/>
              </c:ext>
            </c:extLst>
          </c:dPt>
          <c:dPt>
            <c:idx val="17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6080-43C6-AA47-CB1B946C684A}"/>
              </c:ext>
            </c:extLst>
          </c:dPt>
          <c:dPt>
            <c:idx val="18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6080-43C6-AA47-CB1B946C684A}"/>
              </c:ext>
            </c:extLst>
          </c:dPt>
          <c:val>
            <c:numRef>
              <c:f>'10月表'!$B$5:$B$23</c:f>
              <c:numCache>
                <c:formatCode>#,##0</c:formatCode>
                <c:ptCount val="19"/>
                <c:pt idx="0">
                  <c:v>222</c:v>
                </c:pt>
                <c:pt idx="1">
                  <c:v>515</c:v>
                </c:pt>
                <c:pt idx="2">
                  <c:v>890</c:v>
                </c:pt>
                <c:pt idx="3">
                  <c:v>1009</c:v>
                </c:pt>
                <c:pt idx="4">
                  <c:v>1270</c:v>
                </c:pt>
                <c:pt idx="5">
                  <c:v>1403</c:v>
                </c:pt>
                <c:pt idx="6">
                  <c:v>1099</c:v>
                </c:pt>
                <c:pt idx="7">
                  <c:v>1084</c:v>
                </c:pt>
                <c:pt idx="8">
                  <c:v>1103</c:v>
                </c:pt>
                <c:pt idx="9">
                  <c:v>1021</c:v>
                </c:pt>
                <c:pt idx="10">
                  <c:v>889</c:v>
                </c:pt>
                <c:pt idx="11">
                  <c:v>770</c:v>
                </c:pt>
                <c:pt idx="12">
                  <c:v>661</c:v>
                </c:pt>
                <c:pt idx="13">
                  <c:v>639</c:v>
                </c:pt>
                <c:pt idx="14">
                  <c:v>640</c:v>
                </c:pt>
                <c:pt idx="15">
                  <c:v>648</c:v>
                </c:pt>
                <c:pt idx="16">
                  <c:v>563</c:v>
                </c:pt>
                <c:pt idx="17">
                  <c:v>511</c:v>
                </c:pt>
                <c:pt idx="18">
                  <c:v>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080-43C6-AA47-CB1B946C6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2305120"/>
        <c:axId val="372306688"/>
      </c:barChart>
      <c:valAx>
        <c:axId val="372306688"/>
        <c:scaling>
          <c:orientation val="maxMin"/>
          <c:max val="2000"/>
        </c:scaling>
        <c:delete val="0"/>
        <c:axPos val="b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2305120"/>
        <c:crosses val="max"/>
        <c:crossBetween val="between"/>
        <c:majorUnit val="500"/>
      </c:valAx>
      <c:catAx>
        <c:axId val="372305120"/>
        <c:scaling>
          <c:orientation val="maxMin"/>
        </c:scaling>
        <c:delete val="0"/>
        <c:axPos val="r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majorTickMark val="none"/>
        <c:minorTickMark val="none"/>
        <c:tickLblPos val="none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2306688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  <a:ea typeface="ＭＳ Ｐゴシック" pitchFamily="50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735843430647043E-2"/>
          <c:y val="2.1837932693911377E-2"/>
          <c:w val="0.86019693150090804"/>
          <c:h val="0.93683280137490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4D1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CF6-4364-BD56-123256418C3A}"/>
              </c:ext>
            </c:extLst>
          </c:dPt>
          <c:dPt>
            <c:idx val="1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0CF6-4364-BD56-123256418C3A}"/>
              </c:ext>
            </c:extLst>
          </c:dPt>
          <c:dPt>
            <c:idx val="2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0CF6-4364-BD56-123256418C3A}"/>
              </c:ext>
            </c:extLst>
          </c:dPt>
          <c:dPt>
            <c:idx val="3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0CF6-4364-BD56-123256418C3A}"/>
              </c:ext>
            </c:extLst>
          </c:dPt>
          <c:dPt>
            <c:idx val="4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0CF6-4364-BD56-123256418C3A}"/>
              </c:ext>
            </c:extLst>
          </c:dPt>
          <c:dPt>
            <c:idx val="5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0CF6-4364-BD56-123256418C3A}"/>
              </c:ext>
            </c:extLst>
          </c:dPt>
          <c:dPt>
            <c:idx val="16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0CF6-4364-BD56-123256418C3A}"/>
              </c:ext>
            </c:extLst>
          </c:dPt>
          <c:dPt>
            <c:idx val="17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0CF6-4364-BD56-123256418C3A}"/>
              </c:ext>
            </c:extLst>
          </c:dPt>
          <c:dPt>
            <c:idx val="18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0CF6-4364-BD56-123256418C3A}"/>
              </c:ext>
            </c:extLst>
          </c:dPt>
          <c:val>
            <c:numRef>
              <c:f>'10月表'!$C$5:$C$23</c:f>
              <c:numCache>
                <c:formatCode>#,##0</c:formatCode>
                <c:ptCount val="19"/>
                <c:pt idx="0">
                  <c:v>729</c:v>
                </c:pt>
                <c:pt idx="1">
                  <c:v>1090</c:v>
                </c:pt>
                <c:pt idx="2">
                  <c:v>1314</c:v>
                </c:pt>
                <c:pt idx="3">
                  <c:v>1437</c:v>
                </c:pt>
                <c:pt idx="4">
                  <c:v>1543</c:v>
                </c:pt>
                <c:pt idx="5">
                  <c:v>1438</c:v>
                </c:pt>
                <c:pt idx="6">
                  <c:v>1061</c:v>
                </c:pt>
                <c:pt idx="7">
                  <c:v>1049</c:v>
                </c:pt>
                <c:pt idx="8">
                  <c:v>998</c:v>
                </c:pt>
                <c:pt idx="9">
                  <c:v>936</c:v>
                </c:pt>
                <c:pt idx="10">
                  <c:v>836</c:v>
                </c:pt>
                <c:pt idx="11">
                  <c:v>683</c:v>
                </c:pt>
                <c:pt idx="12">
                  <c:v>595</c:v>
                </c:pt>
                <c:pt idx="13">
                  <c:v>542</c:v>
                </c:pt>
                <c:pt idx="14">
                  <c:v>593</c:v>
                </c:pt>
                <c:pt idx="15">
                  <c:v>612</c:v>
                </c:pt>
                <c:pt idx="16">
                  <c:v>539</c:v>
                </c:pt>
                <c:pt idx="17">
                  <c:v>546</c:v>
                </c:pt>
                <c:pt idx="18">
                  <c:v>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CF6-4364-BD56-123256418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2302768"/>
        <c:axId val="372308256"/>
      </c:barChart>
      <c:valAx>
        <c:axId val="372308256"/>
        <c:scaling>
          <c:orientation val="minMax"/>
          <c:max val="2000"/>
        </c:scaling>
        <c:delete val="0"/>
        <c:axPos val="b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2302768"/>
        <c:crosses val="max"/>
        <c:crossBetween val="between"/>
        <c:majorUnit val="500"/>
      </c:valAx>
      <c:catAx>
        <c:axId val="372302768"/>
        <c:scaling>
          <c:orientation val="maxMin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majorTickMark val="none"/>
        <c:minorTickMark val="none"/>
        <c:tickLblPos val="none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2308256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  <a:ea typeface="ＭＳ Ｐゴシック" pitchFamily="50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93718170972583E-2"/>
          <c:y val="1.54228855721393E-2"/>
          <c:w val="0.87940269114694147"/>
          <c:h val="0.943926039095859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'11月表'!$B$5</c:f>
              <c:strCache>
                <c:ptCount val="1"/>
                <c:pt idx="0">
                  <c:v>224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Pt>
            <c:idx val="6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9E2-4881-BF51-DAB546FA2455}"/>
              </c:ext>
            </c:extLst>
          </c:dPt>
          <c:dPt>
            <c:idx val="7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E9E2-4881-BF51-DAB546FA2455}"/>
              </c:ext>
            </c:extLst>
          </c:dPt>
          <c:dPt>
            <c:idx val="8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E9E2-4881-BF51-DAB546FA2455}"/>
              </c:ext>
            </c:extLst>
          </c:dPt>
          <c:dPt>
            <c:idx val="9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E9E2-4881-BF51-DAB546FA2455}"/>
              </c:ext>
            </c:extLst>
          </c:dPt>
          <c:dPt>
            <c:idx val="10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E9E2-4881-BF51-DAB546FA2455}"/>
              </c:ext>
            </c:extLst>
          </c:dPt>
          <c:dPt>
            <c:idx val="11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E9E2-4881-BF51-DAB546FA2455}"/>
              </c:ext>
            </c:extLst>
          </c:dPt>
          <c:dPt>
            <c:idx val="12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E9E2-4881-BF51-DAB546FA2455}"/>
              </c:ext>
            </c:extLst>
          </c:dPt>
          <c:dPt>
            <c:idx val="13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E9E2-4881-BF51-DAB546FA2455}"/>
              </c:ext>
            </c:extLst>
          </c:dPt>
          <c:dPt>
            <c:idx val="14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E9E2-4881-BF51-DAB546FA2455}"/>
              </c:ext>
            </c:extLst>
          </c:dPt>
          <c:dPt>
            <c:idx val="15"/>
            <c:invertIfNegative val="0"/>
            <c:bubble3D val="0"/>
            <c:spPr>
              <a:solidFill>
                <a:srgbClr val="1180E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E9E2-4881-BF51-DAB546FA2455}"/>
              </c:ext>
            </c:extLst>
          </c:dPt>
          <c:dPt>
            <c:idx val="16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E9E2-4881-BF51-DAB546FA2455}"/>
              </c:ext>
            </c:extLst>
          </c:dPt>
          <c:dPt>
            <c:idx val="17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E9E2-4881-BF51-DAB546FA2455}"/>
              </c:ext>
            </c:extLst>
          </c:dPt>
          <c:dPt>
            <c:idx val="18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E9E2-4881-BF51-DAB546FA2455}"/>
              </c:ext>
            </c:extLst>
          </c:dPt>
          <c:val>
            <c:numRef>
              <c:f>'11月表'!$B$5:$B$23</c:f>
              <c:numCache>
                <c:formatCode>#,##0</c:formatCode>
                <c:ptCount val="19"/>
                <c:pt idx="0">
                  <c:v>224</c:v>
                </c:pt>
                <c:pt idx="1">
                  <c:v>518</c:v>
                </c:pt>
                <c:pt idx="2">
                  <c:v>882</c:v>
                </c:pt>
                <c:pt idx="3">
                  <c:v>1002</c:v>
                </c:pt>
                <c:pt idx="4">
                  <c:v>1270</c:v>
                </c:pt>
                <c:pt idx="5">
                  <c:v>1402</c:v>
                </c:pt>
                <c:pt idx="6">
                  <c:v>1089</c:v>
                </c:pt>
                <c:pt idx="7">
                  <c:v>1094</c:v>
                </c:pt>
                <c:pt idx="8">
                  <c:v>1095</c:v>
                </c:pt>
                <c:pt idx="9">
                  <c:v>1018</c:v>
                </c:pt>
                <c:pt idx="10">
                  <c:v>888</c:v>
                </c:pt>
                <c:pt idx="11">
                  <c:v>778</c:v>
                </c:pt>
                <c:pt idx="12">
                  <c:v>653</c:v>
                </c:pt>
                <c:pt idx="13">
                  <c:v>643</c:v>
                </c:pt>
                <c:pt idx="14">
                  <c:v>644</c:v>
                </c:pt>
                <c:pt idx="15">
                  <c:v>647</c:v>
                </c:pt>
                <c:pt idx="16">
                  <c:v>559</c:v>
                </c:pt>
                <c:pt idx="17">
                  <c:v>511</c:v>
                </c:pt>
                <c:pt idx="18">
                  <c:v>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9E2-4881-BF51-DAB546FA2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4261744"/>
        <c:axId val="374264880"/>
      </c:barChart>
      <c:valAx>
        <c:axId val="374264880"/>
        <c:scaling>
          <c:orientation val="maxMin"/>
          <c:max val="2000"/>
        </c:scaling>
        <c:delete val="0"/>
        <c:axPos val="b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4261744"/>
        <c:crosses val="max"/>
        <c:crossBetween val="between"/>
        <c:majorUnit val="500"/>
      </c:valAx>
      <c:catAx>
        <c:axId val="374261744"/>
        <c:scaling>
          <c:orientation val="maxMin"/>
        </c:scaling>
        <c:delete val="0"/>
        <c:axPos val="r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majorTickMark val="none"/>
        <c:minorTickMark val="none"/>
        <c:tickLblPos val="none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4264880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  <a:ea typeface="ＭＳ Ｐゴシック" pitchFamily="50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735843430647043E-2"/>
          <c:y val="2.1837932693911377E-2"/>
          <c:w val="0.86019693150090804"/>
          <c:h val="0.93683280137490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4D1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054-45F6-8B05-0AE5F7C8E1BD}"/>
              </c:ext>
            </c:extLst>
          </c:dPt>
          <c:dPt>
            <c:idx val="1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0054-45F6-8B05-0AE5F7C8E1BD}"/>
              </c:ext>
            </c:extLst>
          </c:dPt>
          <c:dPt>
            <c:idx val="2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0054-45F6-8B05-0AE5F7C8E1BD}"/>
              </c:ext>
            </c:extLst>
          </c:dPt>
          <c:dPt>
            <c:idx val="3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0054-45F6-8B05-0AE5F7C8E1BD}"/>
              </c:ext>
            </c:extLst>
          </c:dPt>
          <c:dPt>
            <c:idx val="4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0054-45F6-8B05-0AE5F7C8E1BD}"/>
              </c:ext>
            </c:extLst>
          </c:dPt>
          <c:dPt>
            <c:idx val="5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0054-45F6-8B05-0AE5F7C8E1BD}"/>
              </c:ext>
            </c:extLst>
          </c:dPt>
          <c:dPt>
            <c:idx val="16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0054-45F6-8B05-0AE5F7C8E1BD}"/>
              </c:ext>
            </c:extLst>
          </c:dPt>
          <c:dPt>
            <c:idx val="17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0054-45F6-8B05-0AE5F7C8E1BD}"/>
              </c:ext>
            </c:extLst>
          </c:dPt>
          <c:dPt>
            <c:idx val="18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0054-45F6-8B05-0AE5F7C8E1BD}"/>
              </c:ext>
            </c:extLst>
          </c:dPt>
          <c:val>
            <c:numRef>
              <c:f>'11月表'!$C$5:$C$23</c:f>
              <c:numCache>
                <c:formatCode>#,##0</c:formatCode>
                <c:ptCount val="19"/>
                <c:pt idx="0">
                  <c:v>731</c:v>
                </c:pt>
                <c:pt idx="1">
                  <c:v>1091</c:v>
                </c:pt>
                <c:pt idx="2">
                  <c:v>1304</c:v>
                </c:pt>
                <c:pt idx="3">
                  <c:v>1424</c:v>
                </c:pt>
                <c:pt idx="4">
                  <c:v>1539</c:v>
                </c:pt>
                <c:pt idx="5">
                  <c:v>1438</c:v>
                </c:pt>
                <c:pt idx="6">
                  <c:v>1061</c:v>
                </c:pt>
                <c:pt idx="7">
                  <c:v>1046</c:v>
                </c:pt>
                <c:pt idx="8">
                  <c:v>996</c:v>
                </c:pt>
                <c:pt idx="9">
                  <c:v>944</c:v>
                </c:pt>
                <c:pt idx="10">
                  <c:v>830</c:v>
                </c:pt>
                <c:pt idx="11">
                  <c:v>684</c:v>
                </c:pt>
                <c:pt idx="12">
                  <c:v>592</c:v>
                </c:pt>
                <c:pt idx="13">
                  <c:v>540</c:v>
                </c:pt>
                <c:pt idx="14">
                  <c:v>600</c:v>
                </c:pt>
                <c:pt idx="15">
                  <c:v>608</c:v>
                </c:pt>
                <c:pt idx="16">
                  <c:v>539</c:v>
                </c:pt>
                <c:pt idx="17">
                  <c:v>541</c:v>
                </c:pt>
                <c:pt idx="18">
                  <c:v>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054-45F6-8B05-0AE5F7C8E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4262920"/>
        <c:axId val="374262528"/>
      </c:barChart>
      <c:valAx>
        <c:axId val="374262528"/>
        <c:scaling>
          <c:orientation val="minMax"/>
          <c:max val="2000"/>
        </c:scaling>
        <c:delete val="0"/>
        <c:axPos val="b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4262920"/>
        <c:crosses val="max"/>
        <c:crossBetween val="between"/>
        <c:majorUnit val="500"/>
      </c:valAx>
      <c:catAx>
        <c:axId val="374262920"/>
        <c:scaling>
          <c:orientation val="maxMin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majorTickMark val="none"/>
        <c:minorTickMark val="none"/>
        <c:tickLblPos val="none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4262528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  <a:ea typeface="ＭＳ Ｐゴシック" pitchFamily="50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93718170972583E-2"/>
          <c:y val="1.54228855721393E-2"/>
          <c:w val="0.87940269114694147"/>
          <c:h val="0.943926039095859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'12月表'!$B$5</c:f>
              <c:strCache>
                <c:ptCount val="1"/>
                <c:pt idx="0">
                  <c:v>223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Pt>
            <c:idx val="6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72D2-4AF3-9F42-A9079B103BC2}"/>
              </c:ext>
            </c:extLst>
          </c:dPt>
          <c:dPt>
            <c:idx val="7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72D2-4AF3-9F42-A9079B103BC2}"/>
              </c:ext>
            </c:extLst>
          </c:dPt>
          <c:dPt>
            <c:idx val="8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72D2-4AF3-9F42-A9079B103BC2}"/>
              </c:ext>
            </c:extLst>
          </c:dPt>
          <c:dPt>
            <c:idx val="9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72D2-4AF3-9F42-A9079B103BC2}"/>
              </c:ext>
            </c:extLst>
          </c:dPt>
          <c:dPt>
            <c:idx val="10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72D2-4AF3-9F42-A9079B103BC2}"/>
              </c:ext>
            </c:extLst>
          </c:dPt>
          <c:dPt>
            <c:idx val="11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72D2-4AF3-9F42-A9079B103BC2}"/>
              </c:ext>
            </c:extLst>
          </c:dPt>
          <c:dPt>
            <c:idx val="12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72D2-4AF3-9F42-A9079B103BC2}"/>
              </c:ext>
            </c:extLst>
          </c:dPt>
          <c:dPt>
            <c:idx val="13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72D2-4AF3-9F42-A9079B103BC2}"/>
              </c:ext>
            </c:extLst>
          </c:dPt>
          <c:dPt>
            <c:idx val="14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72D2-4AF3-9F42-A9079B103BC2}"/>
              </c:ext>
            </c:extLst>
          </c:dPt>
          <c:dPt>
            <c:idx val="15"/>
            <c:invertIfNegative val="0"/>
            <c:bubble3D val="0"/>
            <c:spPr>
              <a:solidFill>
                <a:srgbClr val="1180E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72D2-4AF3-9F42-A9079B103BC2}"/>
              </c:ext>
            </c:extLst>
          </c:dPt>
          <c:dPt>
            <c:idx val="16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72D2-4AF3-9F42-A9079B103BC2}"/>
              </c:ext>
            </c:extLst>
          </c:dPt>
          <c:dPt>
            <c:idx val="17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72D2-4AF3-9F42-A9079B103BC2}"/>
              </c:ext>
            </c:extLst>
          </c:dPt>
          <c:dPt>
            <c:idx val="18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72D2-4AF3-9F42-A9079B103BC2}"/>
              </c:ext>
            </c:extLst>
          </c:dPt>
          <c:val>
            <c:numRef>
              <c:f>'12月表'!$B$5:$B$23</c:f>
              <c:numCache>
                <c:formatCode>#,##0</c:formatCode>
                <c:ptCount val="19"/>
                <c:pt idx="0">
                  <c:v>223</c:v>
                </c:pt>
                <c:pt idx="1">
                  <c:v>525</c:v>
                </c:pt>
                <c:pt idx="2">
                  <c:v>870</c:v>
                </c:pt>
                <c:pt idx="3">
                  <c:v>998</c:v>
                </c:pt>
                <c:pt idx="4">
                  <c:v>1283</c:v>
                </c:pt>
                <c:pt idx="5">
                  <c:v>1392</c:v>
                </c:pt>
                <c:pt idx="6">
                  <c:v>1089</c:v>
                </c:pt>
                <c:pt idx="7">
                  <c:v>1092</c:v>
                </c:pt>
                <c:pt idx="8">
                  <c:v>1087</c:v>
                </c:pt>
                <c:pt idx="9">
                  <c:v>1033</c:v>
                </c:pt>
                <c:pt idx="10">
                  <c:v>869</c:v>
                </c:pt>
                <c:pt idx="11">
                  <c:v>784</c:v>
                </c:pt>
                <c:pt idx="12">
                  <c:v>646</c:v>
                </c:pt>
                <c:pt idx="13">
                  <c:v>638</c:v>
                </c:pt>
                <c:pt idx="14">
                  <c:v>639</c:v>
                </c:pt>
                <c:pt idx="15">
                  <c:v>650</c:v>
                </c:pt>
                <c:pt idx="16">
                  <c:v>556</c:v>
                </c:pt>
                <c:pt idx="17">
                  <c:v>513</c:v>
                </c:pt>
                <c:pt idx="18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2D2-4AF3-9F42-A9079B103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4264488"/>
        <c:axId val="374264096"/>
      </c:barChart>
      <c:valAx>
        <c:axId val="374264096"/>
        <c:scaling>
          <c:orientation val="maxMin"/>
          <c:max val="2000"/>
        </c:scaling>
        <c:delete val="0"/>
        <c:axPos val="b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4264488"/>
        <c:crosses val="max"/>
        <c:crossBetween val="between"/>
        <c:majorUnit val="500"/>
      </c:valAx>
      <c:catAx>
        <c:axId val="374264488"/>
        <c:scaling>
          <c:orientation val="maxMin"/>
        </c:scaling>
        <c:delete val="0"/>
        <c:axPos val="r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majorTickMark val="none"/>
        <c:minorTickMark val="none"/>
        <c:tickLblPos val="none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4264096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  <a:ea typeface="ＭＳ Ｐゴシック" pitchFamily="50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735843430647043E-2"/>
          <c:y val="2.1837932693911377E-2"/>
          <c:w val="0.86019693150090804"/>
          <c:h val="0.93683280137490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4D1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AF8C-44DC-96B6-5CA4C6813CF5}"/>
              </c:ext>
            </c:extLst>
          </c:dPt>
          <c:dPt>
            <c:idx val="1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AF8C-44DC-96B6-5CA4C6813CF5}"/>
              </c:ext>
            </c:extLst>
          </c:dPt>
          <c:dPt>
            <c:idx val="2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AF8C-44DC-96B6-5CA4C6813CF5}"/>
              </c:ext>
            </c:extLst>
          </c:dPt>
          <c:dPt>
            <c:idx val="3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AF8C-44DC-96B6-5CA4C6813CF5}"/>
              </c:ext>
            </c:extLst>
          </c:dPt>
          <c:dPt>
            <c:idx val="4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AF8C-44DC-96B6-5CA4C6813CF5}"/>
              </c:ext>
            </c:extLst>
          </c:dPt>
          <c:dPt>
            <c:idx val="5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AF8C-44DC-96B6-5CA4C6813CF5}"/>
              </c:ext>
            </c:extLst>
          </c:dPt>
          <c:dPt>
            <c:idx val="16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AF8C-44DC-96B6-5CA4C6813CF5}"/>
              </c:ext>
            </c:extLst>
          </c:dPt>
          <c:dPt>
            <c:idx val="17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AF8C-44DC-96B6-5CA4C6813CF5}"/>
              </c:ext>
            </c:extLst>
          </c:dPt>
          <c:dPt>
            <c:idx val="18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AF8C-44DC-96B6-5CA4C6813CF5}"/>
              </c:ext>
            </c:extLst>
          </c:dPt>
          <c:val>
            <c:numRef>
              <c:f>'12月表'!$C$5:$C$23</c:f>
              <c:numCache>
                <c:formatCode>#,##0</c:formatCode>
                <c:ptCount val="19"/>
                <c:pt idx="0">
                  <c:v>734</c:v>
                </c:pt>
                <c:pt idx="1">
                  <c:v>1084</c:v>
                </c:pt>
                <c:pt idx="2">
                  <c:v>1303</c:v>
                </c:pt>
                <c:pt idx="3">
                  <c:v>1417</c:v>
                </c:pt>
                <c:pt idx="4">
                  <c:v>1545</c:v>
                </c:pt>
                <c:pt idx="5">
                  <c:v>1429</c:v>
                </c:pt>
                <c:pt idx="6">
                  <c:v>1060</c:v>
                </c:pt>
                <c:pt idx="7">
                  <c:v>1040</c:v>
                </c:pt>
                <c:pt idx="8">
                  <c:v>990</c:v>
                </c:pt>
                <c:pt idx="9">
                  <c:v>946</c:v>
                </c:pt>
                <c:pt idx="10">
                  <c:v>821</c:v>
                </c:pt>
                <c:pt idx="11">
                  <c:v>688</c:v>
                </c:pt>
                <c:pt idx="12">
                  <c:v>589</c:v>
                </c:pt>
                <c:pt idx="13">
                  <c:v>540</c:v>
                </c:pt>
                <c:pt idx="14">
                  <c:v>604</c:v>
                </c:pt>
                <c:pt idx="15">
                  <c:v>610</c:v>
                </c:pt>
                <c:pt idx="16">
                  <c:v>545</c:v>
                </c:pt>
                <c:pt idx="17">
                  <c:v>535</c:v>
                </c:pt>
                <c:pt idx="18">
                  <c:v>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F8C-44DC-96B6-5CA4C6813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4262136"/>
        <c:axId val="374265272"/>
      </c:barChart>
      <c:valAx>
        <c:axId val="374265272"/>
        <c:scaling>
          <c:orientation val="minMax"/>
          <c:max val="2000"/>
        </c:scaling>
        <c:delete val="0"/>
        <c:axPos val="b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4262136"/>
        <c:crosses val="max"/>
        <c:crossBetween val="between"/>
        <c:majorUnit val="500"/>
      </c:valAx>
      <c:catAx>
        <c:axId val="374262136"/>
        <c:scaling>
          <c:orientation val="maxMin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majorTickMark val="none"/>
        <c:minorTickMark val="none"/>
        <c:tickLblPos val="none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4265272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  <a:ea typeface="ＭＳ Ｐゴシック" pitchFamily="50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93718170972583E-2"/>
          <c:y val="1.54228855721393E-2"/>
          <c:w val="0.87940269114694147"/>
          <c:h val="0.943926039095859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'１月表'!$B$5</c:f>
              <c:strCache>
                <c:ptCount val="1"/>
                <c:pt idx="0">
                  <c:v>225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Pt>
            <c:idx val="6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E76-4C1B-B0B6-03DB75C65BE4}"/>
              </c:ext>
            </c:extLst>
          </c:dPt>
          <c:dPt>
            <c:idx val="7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DE76-4C1B-B0B6-03DB75C65BE4}"/>
              </c:ext>
            </c:extLst>
          </c:dPt>
          <c:dPt>
            <c:idx val="8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DE76-4C1B-B0B6-03DB75C65BE4}"/>
              </c:ext>
            </c:extLst>
          </c:dPt>
          <c:dPt>
            <c:idx val="9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DE76-4C1B-B0B6-03DB75C65BE4}"/>
              </c:ext>
            </c:extLst>
          </c:dPt>
          <c:dPt>
            <c:idx val="10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DE76-4C1B-B0B6-03DB75C65BE4}"/>
              </c:ext>
            </c:extLst>
          </c:dPt>
          <c:dPt>
            <c:idx val="11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DE76-4C1B-B0B6-03DB75C65BE4}"/>
              </c:ext>
            </c:extLst>
          </c:dPt>
          <c:dPt>
            <c:idx val="12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DE76-4C1B-B0B6-03DB75C65BE4}"/>
              </c:ext>
            </c:extLst>
          </c:dPt>
          <c:dPt>
            <c:idx val="13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DE76-4C1B-B0B6-03DB75C65BE4}"/>
              </c:ext>
            </c:extLst>
          </c:dPt>
          <c:dPt>
            <c:idx val="14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DE76-4C1B-B0B6-03DB75C65BE4}"/>
              </c:ext>
            </c:extLst>
          </c:dPt>
          <c:dPt>
            <c:idx val="15"/>
            <c:invertIfNegative val="0"/>
            <c:bubble3D val="0"/>
            <c:spPr>
              <a:solidFill>
                <a:srgbClr val="1180E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DE76-4C1B-B0B6-03DB75C65BE4}"/>
              </c:ext>
            </c:extLst>
          </c:dPt>
          <c:dPt>
            <c:idx val="16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DE76-4C1B-B0B6-03DB75C65BE4}"/>
              </c:ext>
            </c:extLst>
          </c:dPt>
          <c:dPt>
            <c:idx val="17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DE76-4C1B-B0B6-03DB75C65BE4}"/>
              </c:ext>
            </c:extLst>
          </c:dPt>
          <c:dPt>
            <c:idx val="18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DE76-4C1B-B0B6-03DB75C65BE4}"/>
              </c:ext>
            </c:extLst>
          </c:dPt>
          <c:val>
            <c:numRef>
              <c:f>'１月表'!$B$5:$B$23</c:f>
              <c:numCache>
                <c:formatCode>#,##0</c:formatCode>
                <c:ptCount val="19"/>
                <c:pt idx="0">
                  <c:v>225</c:v>
                </c:pt>
                <c:pt idx="1">
                  <c:v>517</c:v>
                </c:pt>
                <c:pt idx="2">
                  <c:v>869</c:v>
                </c:pt>
                <c:pt idx="3">
                  <c:v>1000</c:v>
                </c:pt>
                <c:pt idx="4">
                  <c:v>1289</c:v>
                </c:pt>
                <c:pt idx="5">
                  <c:v>1381</c:v>
                </c:pt>
                <c:pt idx="6">
                  <c:v>1085</c:v>
                </c:pt>
                <c:pt idx="7">
                  <c:v>1093</c:v>
                </c:pt>
                <c:pt idx="8">
                  <c:v>1087</c:v>
                </c:pt>
                <c:pt idx="9">
                  <c:v>1036</c:v>
                </c:pt>
                <c:pt idx="10">
                  <c:v>863</c:v>
                </c:pt>
                <c:pt idx="11">
                  <c:v>783</c:v>
                </c:pt>
                <c:pt idx="12">
                  <c:v>636</c:v>
                </c:pt>
                <c:pt idx="13">
                  <c:v>646</c:v>
                </c:pt>
                <c:pt idx="14">
                  <c:v>635</c:v>
                </c:pt>
                <c:pt idx="15">
                  <c:v>648</c:v>
                </c:pt>
                <c:pt idx="16">
                  <c:v>554</c:v>
                </c:pt>
                <c:pt idx="17">
                  <c:v>510</c:v>
                </c:pt>
                <c:pt idx="18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E76-4C1B-B0B6-03DB75C65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4268800"/>
        <c:axId val="374267232"/>
      </c:barChart>
      <c:valAx>
        <c:axId val="374267232"/>
        <c:scaling>
          <c:orientation val="maxMin"/>
          <c:max val="2000"/>
        </c:scaling>
        <c:delete val="0"/>
        <c:axPos val="b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4268800"/>
        <c:crosses val="max"/>
        <c:crossBetween val="between"/>
        <c:majorUnit val="500"/>
      </c:valAx>
      <c:catAx>
        <c:axId val="374268800"/>
        <c:scaling>
          <c:orientation val="maxMin"/>
        </c:scaling>
        <c:delete val="0"/>
        <c:axPos val="r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majorTickMark val="none"/>
        <c:minorTickMark val="none"/>
        <c:tickLblPos val="none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4267232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  <a:ea typeface="ＭＳ Ｐゴシック" pitchFamily="50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3.6129408256756389E-2"/>
          <c:y val="2.1837928395026067E-2"/>
          <c:w val="0.86019693150090804"/>
          <c:h val="0.93683280137490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4D1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789-4D72-B143-C13B8BA4203E}"/>
              </c:ext>
            </c:extLst>
          </c:dPt>
          <c:dPt>
            <c:idx val="1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0789-4D72-B143-C13B8BA4203E}"/>
              </c:ext>
            </c:extLst>
          </c:dPt>
          <c:dPt>
            <c:idx val="2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0789-4D72-B143-C13B8BA4203E}"/>
              </c:ext>
            </c:extLst>
          </c:dPt>
          <c:dPt>
            <c:idx val="3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0789-4D72-B143-C13B8BA4203E}"/>
              </c:ext>
            </c:extLst>
          </c:dPt>
          <c:dPt>
            <c:idx val="4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0789-4D72-B143-C13B8BA4203E}"/>
              </c:ext>
            </c:extLst>
          </c:dPt>
          <c:dPt>
            <c:idx val="5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0789-4D72-B143-C13B8BA4203E}"/>
              </c:ext>
            </c:extLst>
          </c:dPt>
          <c:dPt>
            <c:idx val="16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0789-4D72-B143-C13B8BA4203E}"/>
              </c:ext>
            </c:extLst>
          </c:dPt>
          <c:dPt>
            <c:idx val="17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0789-4D72-B143-C13B8BA4203E}"/>
              </c:ext>
            </c:extLst>
          </c:dPt>
          <c:dPt>
            <c:idx val="18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0789-4D72-B143-C13B8BA4203E}"/>
              </c:ext>
            </c:extLst>
          </c:dPt>
          <c:val>
            <c:numRef>
              <c:f>'4月表'!$C$5:$C$23</c:f>
              <c:numCache>
                <c:formatCode>#,##0</c:formatCode>
                <c:ptCount val="19"/>
                <c:pt idx="0">
                  <c:v>731</c:v>
                </c:pt>
                <c:pt idx="1">
                  <c:v>1061</c:v>
                </c:pt>
                <c:pt idx="2">
                  <c:v>1342</c:v>
                </c:pt>
                <c:pt idx="3">
                  <c:v>1490</c:v>
                </c:pt>
                <c:pt idx="4">
                  <c:v>1461</c:v>
                </c:pt>
                <c:pt idx="5">
                  <c:v>1486</c:v>
                </c:pt>
                <c:pt idx="6">
                  <c:v>1083</c:v>
                </c:pt>
                <c:pt idx="7">
                  <c:v>1048</c:v>
                </c:pt>
                <c:pt idx="8">
                  <c:v>1009</c:v>
                </c:pt>
                <c:pt idx="9">
                  <c:v>949</c:v>
                </c:pt>
                <c:pt idx="10">
                  <c:v>840</c:v>
                </c:pt>
                <c:pt idx="11">
                  <c:v>704</c:v>
                </c:pt>
                <c:pt idx="12">
                  <c:v>601</c:v>
                </c:pt>
                <c:pt idx="13">
                  <c:v>555</c:v>
                </c:pt>
                <c:pt idx="14">
                  <c:v>571</c:v>
                </c:pt>
                <c:pt idx="15">
                  <c:v>626</c:v>
                </c:pt>
                <c:pt idx="16">
                  <c:v>556</c:v>
                </c:pt>
                <c:pt idx="17">
                  <c:v>536</c:v>
                </c:pt>
                <c:pt idx="18">
                  <c:v>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789-4D72-B143-C13B8BA42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745824"/>
        <c:axId val="315748568"/>
      </c:barChart>
      <c:valAx>
        <c:axId val="315748568"/>
        <c:scaling>
          <c:orientation val="minMax"/>
          <c:max val="2000"/>
        </c:scaling>
        <c:delete val="0"/>
        <c:axPos val="b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15745824"/>
        <c:crosses val="max"/>
        <c:crossBetween val="between"/>
        <c:majorUnit val="500"/>
      </c:valAx>
      <c:catAx>
        <c:axId val="315745824"/>
        <c:scaling>
          <c:orientation val="maxMin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majorTickMark val="none"/>
        <c:minorTickMark val="none"/>
        <c:tickLblPos val="none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15748568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  <a:ea typeface="ＭＳ Ｐゴシック" pitchFamily="50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735843430647043E-2"/>
          <c:y val="2.1837932693911377E-2"/>
          <c:w val="0.86019693150090804"/>
          <c:h val="0.93683280137490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4D1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7D91-4AA3-B8B5-111712F28CCF}"/>
              </c:ext>
            </c:extLst>
          </c:dPt>
          <c:dPt>
            <c:idx val="1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7D91-4AA3-B8B5-111712F28CCF}"/>
              </c:ext>
            </c:extLst>
          </c:dPt>
          <c:dPt>
            <c:idx val="2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7D91-4AA3-B8B5-111712F28CCF}"/>
              </c:ext>
            </c:extLst>
          </c:dPt>
          <c:dPt>
            <c:idx val="3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7D91-4AA3-B8B5-111712F28CCF}"/>
              </c:ext>
            </c:extLst>
          </c:dPt>
          <c:dPt>
            <c:idx val="4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7D91-4AA3-B8B5-111712F28CCF}"/>
              </c:ext>
            </c:extLst>
          </c:dPt>
          <c:dPt>
            <c:idx val="5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7D91-4AA3-B8B5-111712F28CCF}"/>
              </c:ext>
            </c:extLst>
          </c:dPt>
          <c:dPt>
            <c:idx val="16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7D91-4AA3-B8B5-111712F28CCF}"/>
              </c:ext>
            </c:extLst>
          </c:dPt>
          <c:dPt>
            <c:idx val="17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7D91-4AA3-B8B5-111712F28CCF}"/>
              </c:ext>
            </c:extLst>
          </c:dPt>
          <c:dPt>
            <c:idx val="18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7D91-4AA3-B8B5-111712F28CCF}"/>
              </c:ext>
            </c:extLst>
          </c:dPt>
          <c:val>
            <c:numRef>
              <c:f>'１月表'!$C$5:$C$23</c:f>
              <c:numCache>
                <c:formatCode>#,##0</c:formatCode>
                <c:ptCount val="19"/>
                <c:pt idx="0">
                  <c:v>737</c:v>
                </c:pt>
                <c:pt idx="1">
                  <c:v>1093</c:v>
                </c:pt>
                <c:pt idx="2">
                  <c:v>1308</c:v>
                </c:pt>
                <c:pt idx="3">
                  <c:v>1399</c:v>
                </c:pt>
                <c:pt idx="4">
                  <c:v>1552</c:v>
                </c:pt>
                <c:pt idx="5">
                  <c:v>1412</c:v>
                </c:pt>
                <c:pt idx="6">
                  <c:v>1060</c:v>
                </c:pt>
                <c:pt idx="7">
                  <c:v>1028</c:v>
                </c:pt>
                <c:pt idx="8">
                  <c:v>998</c:v>
                </c:pt>
                <c:pt idx="9">
                  <c:v>947</c:v>
                </c:pt>
                <c:pt idx="10">
                  <c:v>810</c:v>
                </c:pt>
                <c:pt idx="11">
                  <c:v>692</c:v>
                </c:pt>
                <c:pt idx="12">
                  <c:v>580</c:v>
                </c:pt>
                <c:pt idx="13">
                  <c:v>550</c:v>
                </c:pt>
                <c:pt idx="14">
                  <c:v>608</c:v>
                </c:pt>
                <c:pt idx="15">
                  <c:v>608</c:v>
                </c:pt>
                <c:pt idx="16">
                  <c:v>551</c:v>
                </c:pt>
                <c:pt idx="17">
                  <c:v>532</c:v>
                </c:pt>
                <c:pt idx="18">
                  <c:v>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D91-4AA3-B8B5-111712F28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4266056"/>
        <c:axId val="374266448"/>
      </c:barChart>
      <c:valAx>
        <c:axId val="374266448"/>
        <c:scaling>
          <c:orientation val="minMax"/>
          <c:max val="2000"/>
        </c:scaling>
        <c:delete val="0"/>
        <c:axPos val="b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4266056"/>
        <c:crosses val="max"/>
        <c:crossBetween val="between"/>
        <c:majorUnit val="500"/>
      </c:valAx>
      <c:catAx>
        <c:axId val="374266056"/>
        <c:scaling>
          <c:orientation val="maxMin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majorTickMark val="none"/>
        <c:minorTickMark val="none"/>
        <c:tickLblPos val="none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4266448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  <a:ea typeface="ＭＳ Ｐゴシック" pitchFamily="50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93718170972583E-2"/>
          <c:y val="1.54228855721393E-2"/>
          <c:w val="0.87940269114694147"/>
          <c:h val="0.943926039095859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'２月表'!$B$5</c:f>
              <c:strCache>
                <c:ptCount val="1"/>
                <c:pt idx="0">
                  <c:v>226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Pt>
            <c:idx val="6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E76-4C1B-B0B6-03DB75C65BE4}"/>
              </c:ext>
            </c:extLst>
          </c:dPt>
          <c:dPt>
            <c:idx val="7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DE76-4C1B-B0B6-03DB75C65BE4}"/>
              </c:ext>
            </c:extLst>
          </c:dPt>
          <c:dPt>
            <c:idx val="8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DE76-4C1B-B0B6-03DB75C65BE4}"/>
              </c:ext>
            </c:extLst>
          </c:dPt>
          <c:dPt>
            <c:idx val="9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DE76-4C1B-B0B6-03DB75C65BE4}"/>
              </c:ext>
            </c:extLst>
          </c:dPt>
          <c:dPt>
            <c:idx val="10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DE76-4C1B-B0B6-03DB75C65BE4}"/>
              </c:ext>
            </c:extLst>
          </c:dPt>
          <c:dPt>
            <c:idx val="11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DE76-4C1B-B0B6-03DB75C65BE4}"/>
              </c:ext>
            </c:extLst>
          </c:dPt>
          <c:dPt>
            <c:idx val="12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DE76-4C1B-B0B6-03DB75C65BE4}"/>
              </c:ext>
            </c:extLst>
          </c:dPt>
          <c:dPt>
            <c:idx val="13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DE76-4C1B-B0B6-03DB75C65BE4}"/>
              </c:ext>
            </c:extLst>
          </c:dPt>
          <c:dPt>
            <c:idx val="14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DE76-4C1B-B0B6-03DB75C65BE4}"/>
              </c:ext>
            </c:extLst>
          </c:dPt>
          <c:dPt>
            <c:idx val="15"/>
            <c:invertIfNegative val="0"/>
            <c:bubble3D val="0"/>
            <c:spPr>
              <a:solidFill>
                <a:srgbClr val="1180E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DE76-4C1B-B0B6-03DB75C65BE4}"/>
              </c:ext>
            </c:extLst>
          </c:dPt>
          <c:dPt>
            <c:idx val="16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DE76-4C1B-B0B6-03DB75C65BE4}"/>
              </c:ext>
            </c:extLst>
          </c:dPt>
          <c:dPt>
            <c:idx val="17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DE76-4C1B-B0B6-03DB75C65BE4}"/>
              </c:ext>
            </c:extLst>
          </c:dPt>
          <c:dPt>
            <c:idx val="18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DE76-4C1B-B0B6-03DB75C65BE4}"/>
              </c:ext>
            </c:extLst>
          </c:dPt>
          <c:val>
            <c:numRef>
              <c:f>'２月表'!$B$5:$B$23</c:f>
              <c:numCache>
                <c:formatCode>#,##0</c:formatCode>
                <c:ptCount val="19"/>
                <c:pt idx="0">
                  <c:v>226</c:v>
                </c:pt>
                <c:pt idx="1">
                  <c:v>514</c:v>
                </c:pt>
                <c:pt idx="2">
                  <c:v>871</c:v>
                </c:pt>
                <c:pt idx="3">
                  <c:v>983</c:v>
                </c:pt>
                <c:pt idx="4">
                  <c:v>1298</c:v>
                </c:pt>
                <c:pt idx="5">
                  <c:v>1375</c:v>
                </c:pt>
                <c:pt idx="6">
                  <c:v>1071</c:v>
                </c:pt>
                <c:pt idx="7">
                  <c:v>1100</c:v>
                </c:pt>
                <c:pt idx="8">
                  <c:v>1093</c:v>
                </c:pt>
                <c:pt idx="9">
                  <c:v>1030</c:v>
                </c:pt>
                <c:pt idx="10">
                  <c:v>858</c:v>
                </c:pt>
                <c:pt idx="11">
                  <c:v>777</c:v>
                </c:pt>
                <c:pt idx="12">
                  <c:v>630</c:v>
                </c:pt>
                <c:pt idx="13">
                  <c:v>650</c:v>
                </c:pt>
                <c:pt idx="14">
                  <c:v>642</c:v>
                </c:pt>
                <c:pt idx="15">
                  <c:v>643</c:v>
                </c:pt>
                <c:pt idx="16">
                  <c:v>546</c:v>
                </c:pt>
                <c:pt idx="17">
                  <c:v>509</c:v>
                </c:pt>
                <c:pt idx="18">
                  <c:v>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E76-4C1B-B0B6-03DB75C65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4261352"/>
        <c:axId val="374267624"/>
      </c:barChart>
      <c:valAx>
        <c:axId val="374267624"/>
        <c:scaling>
          <c:orientation val="maxMin"/>
          <c:max val="2000"/>
        </c:scaling>
        <c:delete val="0"/>
        <c:axPos val="b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4261352"/>
        <c:crosses val="max"/>
        <c:crossBetween val="between"/>
        <c:majorUnit val="500"/>
      </c:valAx>
      <c:catAx>
        <c:axId val="374261352"/>
        <c:scaling>
          <c:orientation val="maxMin"/>
        </c:scaling>
        <c:delete val="0"/>
        <c:axPos val="r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majorTickMark val="none"/>
        <c:minorTickMark val="none"/>
        <c:tickLblPos val="none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4267624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  <a:ea typeface="ＭＳ Ｐゴシック" pitchFamily="50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735843430647043E-2"/>
          <c:y val="2.1837932693911377E-2"/>
          <c:w val="0.86019693150090804"/>
          <c:h val="0.93683280137490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4D1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7D91-4AA3-B8B5-111712F28CCF}"/>
              </c:ext>
            </c:extLst>
          </c:dPt>
          <c:dPt>
            <c:idx val="1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7D91-4AA3-B8B5-111712F28CCF}"/>
              </c:ext>
            </c:extLst>
          </c:dPt>
          <c:dPt>
            <c:idx val="2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7D91-4AA3-B8B5-111712F28CCF}"/>
              </c:ext>
            </c:extLst>
          </c:dPt>
          <c:dPt>
            <c:idx val="3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7D91-4AA3-B8B5-111712F28CCF}"/>
              </c:ext>
            </c:extLst>
          </c:dPt>
          <c:dPt>
            <c:idx val="4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7D91-4AA3-B8B5-111712F28CCF}"/>
              </c:ext>
            </c:extLst>
          </c:dPt>
          <c:dPt>
            <c:idx val="5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7D91-4AA3-B8B5-111712F28CCF}"/>
              </c:ext>
            </c:extLst>
          </c:dPt>
          <c:dPt>
            <c:idx val="16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7D91-4AA3-B8B5-111712F28CCF}"/>
              </c:ext>
            </c:extLst>
          </c:dPt>
          <c:dPt>
            <c:idx val="17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7D91-4AA3-B8B5-111712F28CCF}"/>
              </c:ext>
            </c:extLst>
          </c:dPt>
          <c:dPt>
            <c:idx val="18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7D91-4AA3-B8B5-111712F28CCF}"/>
              </c:ext>
            </c:extLst>
          </c:dPt>
          <c:val>
            <c:numRef>
              <c:f>'２月表'!$C$5:$C$23</c:f>
              <c:numCache>
                <c:formatCode>#,##0</c:formatCode>
                <c:ptCount val="19"/>
                <c:pt idx="0">
                  <c:v>741</c:v>
                </c:pt>
                <c:pt idx="1">
                  <c:v>1095</c:v>
                </c:pt>
                <c:pt idx="2">
                  <c:v>1318</c:v>
                </c:pt>
                <c:pt idx="3">
                  <c:v>1367</c:v>
                </c:pt>
                <c:pt idx="4">
                  <c:v>1565</c:v>
                </c:pt>
                <c:pt idx="5">
                  <c:v>1393</c:v>
                </c:pt>
                <c:pt idx="6">
                  <c:v>1054</c:v>
                </c:pt>
                <c:pt idx="7">
                  <c:v>1026</c:v>
                </c:pt>
                <c:pt idx="8">
                  <c:v>997</c:v>
                </c:pt>
                <c:pt idx="9">
                  <c:v>947</c:v>
                </c:pt>
                <c:pt idx="10">
                  <c:v>807</c:v>
                </c:pt>
                <c:pt idx="11">
                  <c:v>692</c:v>
                </c:pt>
                <c:pt idx="12">
                  <c:v>581</c:v>
                </c:pt>
                <c:pt idx="13">
                  <c:v>553</c:v>
                </c:pt>
                <c:pt idx="14">
                  <c:v>622</c:v>
                </c:pt>
                <c:pt idx="15">
                  <c:v>604</c:v>
                </c:pt>
                <c:pt idx="16">
                  <c:v>553</c:v>
                </c:pt>
                <c:pt idx="17">
                  <c:v>529</c:v>
                </c:pt>
                <c:pt idx="18">
                  <c:v>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D91-4AA3-B8B5-111712F28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4477136"/>
        <c:axId val="374472040"/>
      </c:barChart>
      <c:valAx>
        <c:axId val="374472040"/>
        <c:scaling>
          <c:orientation val="minMax"/>
          <c:max val="2000"/>
        </c:scaling>
        <c:delete val="0"/>
        <c:axPos val="b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4477136"/>
        <c:crosses val="max"/>
        <c:crossBetween val="between"/>
        <c:majorUnit val="500"/>
      </c:valAx>
      <c:catAx>
        <c:axId val="374477136"/>
        <c:scaling>
          <c:orientation val="maxMin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majorTickMark val="none"/>
        <c:minorTickMark val="none"/>
        <c:tickLblPos val="none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4472040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  <a:ea typeface="ＭＳ Ｐゴシック" pitchFamily="50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93718170972583E-2"/>
          <c:y val="1.54228855721393E-2"/>
          <c:w val="0.87940269114694147"/>
          <c:h val="0.943926039095859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'３月表'!$B$5</c:f>
              <c:strCache>
                <c:ptCount val="1"/>
                <c:pt idx="0">
                  <c:v>231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Pt>
            <c:idx val="6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E76-4C1B-B0B6-03DB75C65BE4}"/>
              </c:ext>
            </c:extLst>
          </c:dPt>
          <c:dPt>
            <c:idx val="7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DE76-4C1B-B0B6-03DB75C65BE4}"/>
              </c:ext>
            </c:extLst>
          </c:dPt>
          <c:dPt>
            <c:idx val="8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DE76-4C1B-B0B6-03DB75C65BE4}"/>
              </c:ext>
            </c:extLst>
          </c:dPt>
          <c:dPt>
            <c:idx val="9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DE76-4C1B-B0B6-03DB75C65BE4}"/>
              </c:ext>
            </c:extLst>
          </c:dPt>
          <c:dPt>
            <c:idx val="10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DE76-4C1B-B0B6-03DB75C65BE4}"/>
              </c:ext>
            </c:extLst>
          </c:dPt>
          <c:dPt>
            <c:idx val="11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DE76-4C1B-B0B6-03DB75C65BE4}"/>
              </c:ext>
            </c:extLst>
          </c:dPt>
          <c:dPt>
            <c:idx val="12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DE76-4C1B-B0B6-03DB75C65BE4}"/>
              </c:ext>
            </c:extLst>
          </c:dPt>
          <c:dPt>
            <c:idx val="13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DE76-4C1B-B0B6-03DB75C65BE4}"/>
              </c:ext>
            </c:extLst>
          </c:dPt>
          <c:dPt>
            <c:idx val="14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DE76-4C1B-B0B6-03DB75C65BE4}"/>
              </c:ext>
            </c:extLst>
          </c:dPt>
          <c:dPt>
            <c:idx val="15"/>
            <c:invertIfNegative val="0"/>
            <c:bubble3D val="0"/>
            <c:spPr>
              <a:solidFill>
                <a:srgbClr val="1180E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DE76-4C1B-B0B6-03DB75C65BE4}"/>
              </c:ext>
            </c:extLst>
          </c:dPt>
          <c:dPt>
            <c:idx val="16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DE76-4C1B-B0B6-03DB75C65BE4}"/>
              </c:ext>
            </c:extLst>
          </c:dPt>
          <c:dPt>
            <c:idx val="17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DE76-4C1B-B0B6-03DB75C65BE4}"/>
              </c:ext>
            </c:extLst>
          </c:dPt>
          <c:dPt>
            <c:idx val="18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DE76-4C1B-B0B6-03DB75C65BE4}"/>
              </c:ext>
            </c:extLst>
          </c:dPt>
          <c:val>
            <c:numRef>
              <c:f>'３月表'!$B$5:$B$23</c:f>
              <c:numCache>
                <c:formatCode>#,##0</c:formatCode>
                <c:ptCount val="19"/>
                <c:pt idx="0">
                  <c:v>231</c:v>
                </c:pt>
                <c:pt idx="1">
                  <c:v>512</c:v>
                </c:pt>
                <c:pt idx="2">
                  <c:v>872</c:v>
                </c:pt>
                <c:pt idx="3">
                  <c:v>970</c:v>
                </c:pt>
                <c:pt idx="4">
                  <c:v>1307</c:v>
                </c:pt>
                <c:pt idx="5">
                  <c:v>1358</c:v>
                </c:pt>
                <c:pt idx="6">
                  <c:v>1071</c:v>
                </c:pt>
                <c:pt idx="7">
                  <c:v>1097</c:v>
                </c:pt>
                <c:pt idx="8">
                  <c:v>1098</c:v>
                </c:pt>
                <c:pt idx="9">
                  <c:v>1022</c:v>
                </c:pt>
                <c:pt idx="10">
                  <c:v>842</c:v>
                </c:pt>
                <c:pt idx="11">
                  <c:v>776</c:v>
                </c:pt>
                <c:pt idx="12">
                  <c:v>630</c:v>
                </c:pt>
                <c:pt idx="13">
                  <c:v>637</c:v>
                </c:pt>
                <c:pt idx="14">
                  <c:v>628</c:v>
                </c:pt>
                <c:pt idx="15">
                  <c:v>618</c:v>
                </c:pt>
                <c:pt idx="16">
                  <c:v>544</c:v>
                </c:pt>
                <c:pt idx="17">
                  <c:v>509</c:v>
                </c:pt>
                <c:pt idx="18">
                  <c:v>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E76-4C1B-B0B6-03DB75C65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7151496"/>
        <c:axId val="377151888"/>
      </c:barChart>
      <c:valAx>
        <c:axId val="377151888"/>
        <c:scaling>
          <c:orientation val="maxMin"/>
          <c:max val="2000"/>
        </c:scaling>
        <c:delete val="0"/>
        <c:axPos val="b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7151496"/>
        <c:crosses val="max"/>
        <c:crossBetween val="between"/>
        <c:majorUnit val="500"/>
      </c:valAx>
      <c:catAx>
        <c:axId val="377151496"/>
        <c:scaling>
          <c:orientation val="maxMin"/>
        </c:scaling>
        <c:delete val="0"/>
        <c:axPos val="r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majorTickMark val="none"/>
        <c:minorTickMark val="none"/>
        <c:tickLblPos val="none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7151888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  <a:ea typeface="ＭＳ Ｐゴシック" pitchFamily="50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735843430647043E-2"/>
          <c:y val="2.1837932693911377E-2"/>
          <c:w val="0.86019693150090804"/>
          <c:h val="0.93683280137490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4D1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7D91-4AA3-B8B5-111712F28CCF}"/>
              </c:ext>
            </c:extLst>
          </c:dPt>
          <c:dPt>
            <c:idx val="1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7D91-4AA3-B8B5-111712F28CCF}"/>
              </c:ext>
            </c:extLst>
          </c:dPt>
          <c:dPt>
            <c:idx val="2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7D91-4AA3-B8B5-111712F28CCF}"/>
              </c:ext>
            </c:extLst>
          </c:dPt>
          <c:dPt>
            <c:idx val="3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7D91-4AA3-B8B5-111712F28CCF}"/>
              </c:ext>
            </c:extLst>
          </c:dPt>
          <c:dPt>
            <c:idx val="4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7D91-4AA3-B8B5-111712F28CCF}"/>
              </c:ext>
            </c:extLst>
          </c:dPt>
          <c:dPt>
            <c:idx val="5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7D91-4AA3-B8B5-111712F28CCF}"/>
              </c:ext>
            </c:extLst>
          </c:dPt>
          <c:dPt>
            <c:idx val="16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7D91-4AA3-B8B5-111712F28CCF}"/>
              </c:ext>
            </c:extLst>
          </c:dPt>
          <c:dPt>
            <c:idx val="17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7D91-4AA3-B8B5-111712F28CCF}"/>
              </c:ext>
            </c:extLst>
          </c:dPt>
          <c:dPt>
            <c:idx val="18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7D91-4AA3-B8B5-111712F28CCF}"/>
              </c:ext>
            </c:extLst>
          </c:dPt>
          <c:val>
            <c:numRef>
              <c:f>'３月表'!$C$5:$C$23</c:f>
              <c:numCache>
                <c:formatCode>#,##0</c:formatCode>
                <c:ptCount val="19"/>
                <c:pt idx="0">
                  <c:v>754</c:v>
                </c:pt>
                <c:pt idx="1">
                  <c:v>1091</c:v>
                </c:pt>
                <c:pt idx="2">
                  <c:v>1320</c:v>
                </c:pt>
                <c:pt idx="3">
                  <c:v>1347</c:v>
                </c:pt>
                <c:pt idx="4">
                  <c:v>1570</c:v>
                </c:pt>
                <c:pt idx="5">
                  <c:v>1389</c:v>
                </c:pt>
                <c:pt idx="6">
                  <c:v>1057</c:v>
                </c:pt>
                <c:pt idx="7">
                  <c:v>1025</c:v>
                </c:pt>
                <c:pt idx="8">
                  <c:v>986</c:v>
                </c:pt>
                <c:pt idx="9">
                  <c:v>938</c:v>
                </c:pt>
                <c:pt idx="10">
                  <c:v>804</c:v>
                </c:pt>
                <c:pt idx="11">
                  <c:v>679</c:v>
                </c:pt>
                <c:pt idx="12">
                  <c:v>566</c:v>
                </c:pt>
                <c:pt idx="13">
                  <c:v>553</c:v>
                </c:pt>
                <c:pt idx="14">
                  <c:v>592</c:v>
                </c:pt>
                <c:pt idx="15">
                  <c:v>585</c:v>
                </c:pt>
                <c:pt idx="16">
                  <c:v>542</c:v>
                </c:pt>
                <c:pt idx="17">
                  <c:v>523</c:v>
                </c:pt>
                <c:pt idx="18">
                  <c:v>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D91-4AA3-B8B5-111712F28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7152280"/>
        <c:axId val="377149536"/>
      </c:barChart>
      <c:valAx>
        <c:axId val="377149536"/>
        <c:scaling>
          <c:orientation val="minMax"/>
          <c:max val="2000"/>
        </c:scaling>
        <c:delete val="0"/>
        <c:axPos val="b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7152280"/>
        <c:crosses val="max"/>
        <c:crossBetween val="between"/>
        <c:majorUnit val="500"/>
      </c:valAx>
      <c:catAx>
        <c:axId val="377152280"/>
        <c:scaling>
          <c:orientation val="maxMin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majorTickMark val="none"/>
        <c:minorTickMark val="none"/>
        <c:tickLblPos val="none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7149536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  <a:ea typeface="ＭＳ Ｐゴシック" pitchFamily="50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93718170972583E-2"/>
          <c:y val="1.54228855721393E-2"/>
          <c:w val="0.87940269114694147"/>
          <c:h val="0.943926039095859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'５月表'!$B$5</c:f>
              <c:strCache>
                <c:ptCount val="1"/>
                <c:pt idx="0">
                  <c:v>213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Pt>
            <c:idx val="6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FCF-4F4E-8260-27C81694E8BB}"/>
              </c:ext>
            </c:extLst>
          </c:dPt>
          <c:dPt>
            <c:idx val="7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DFCF-4F4E-8260-27C81694E8BB}"/>
              </c:ext>
            </c:extLst>
          </c:dPt>
          <c:dPt>
            <c:idx val="8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DFCF-4F4E-8260-27C81694E8BB}"/>
              </c:ext>
            </c:extLst>
          </c:dPt>
          <c:dPt>
            <c:idx val="9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DFCF-4F4E-8260-27C81694E8BB}"/>
              </c:ext>
            </c:extLst>
          </c:dPt>
          <c:dPt>
            <c:idx val="10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DFCF-4F4E-8260-27C81694E8BB}"/>
              </c:ext>
            </c:extLst>
          </c:dPt>
          <c:dPt>
            <c:idx val="11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DFCF-4F4E-8260-27C81694E8BB}"/>
              </c:ext>
            </c:extLst>
          </c:dPt>
          <c:dPt>
            <c:idx val="12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DFCF-4F4E-8260-27C81694E8BB}"/>
              </c:ext>
            </c:extLst>
          </c:dPt>
          <c:dPt>
            <c:idx val="13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DFCF-4F4E-8260-27C81694E8BB}"/>
              </c:ext>
            </c:extLst>
          </c:dPt>
          <c:dPt>
            <c:idx val="14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DFCF-4F4E-8260-27C81694E8BB}"/>
              </c:ext>
            </c:extLst>
          </c:dPt>
          <c:dPt>
            <c:idx val="15"/>
            <c:invertIfNegative val="0"/>
            <c:bubble3D val="0"/>
            <c:spPr>
              <a:solidFill>
                <a:srgbClr val="1180E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DFCF-4F4E-8260-27C81694E8BB}"/>
              </c:ext>
            </c:extLst>
          </c:dPt>
          <c:dPt>
            <c:idx val="16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DFCF-4F4E-8260-27C81694E8BB}"/>
              </c:ext>
            </c:extLst>
          </c:dPt>
          <c:dPt>
            <c:idx val="17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DFCF-4F4E-8260-27C81694E8BB}"/>
              </c:ext>
            </c:extLst>
          </c:dPt>
          <c:dPt>
            <c:idx val="18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DFCF-4F4E-8260-27C81694E8BB}"/>
              </c:ext>
            </c:extLst>
          </c:dPt>
          <c:val>
            <c:numRef>
              <c:f>'５月表'!$B$5:$B$23</c:f>
              <c:numCache>
                <c:formatCode>#,##0</c:formatCode>
                <c:ptCount val="19"/>
                <c:pt idx="0">
                  <c:v>213</c:v>
                </c:pt>
                <c:pt idx="1">
                  <c:v>529</c:v>
                </c:pt>
                <c:pt idx="2">
                  <c:v>871</c:v>
                </c:pt>
                <c:pt idx="3">
                  <c:v>1044</c:v>
                </c:pt>
                <c:pt idx="4">
                  <c:v>1214</c:v>
                </c:pt>
                <c:pt idx="5">
                  <c:v>1431</c:v>
                </c:pt>
                <c:pt idx="6">
                  <c:v>1134</c:v>
                </c:pt>
                <c:pt idx="7">
                  <c:v>1089</c:v>
                </c:pt>
                <c:pt idx="8">
                  <c:v>1084</c:v>
                </c:pt>
                <c:pt idx="9">
                  <c:v>1029</c:v>
                </c:pt>
                <c:pt idx="10">
                  <c:v>928</c:v>
                </c:pt>
                <c:pt idx="11">
                  <c:v>770</c:v>
                </c:pt>
                <c:pt idx="12">
                  <c:v>676</c:v>
                </c:pt>
                <c:pt idx="13">
                  <c:v>633</c:v>
                </c:pt>
                <c:pt idx="14">
                  <c:v>633</c:v>
                </c:pt>
                <c:pt idx="15">
                  <c:v>644</c:v>
                </c:pt>
                <c:pt idx="16">
                  <c:v>582</c:v>
                </c:pt>
                <c:pt idx="17">
                  <c:v>519</c:v>
                </c:pt>
                <c:pt idx="18">
                  <c:v>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FCF-4F4E-8260-27C81694E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749744"/>
        <c:axId val="315750528"/>
      </c:barChart>
      <c:valAx>
        <c:axId val="315750528"/>
        <c:scaling>
          <c:orientation val="maxMin"/>
          <c:max val="2000"/>
        </c:scaling>
        <c:delete val="0"/>
        <c:axPos val="b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15749744"/>
        <c:crosses val="max"/>
        <c:crossBetween val="between"/>
        <c:majorUnit val="500"/>
      </c:valAx>
      <c:catAx>
        <c:axId val="315749744"/>
        <c:scaling>
          <c:orientation val="maxMin"/>
        </c:scaling>
        <c:delete val="0"/>
        <c:axPos val="r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majorTickMark val="none"/>
        <c:minorTickMark val="none"/>
        <c:tickLblPos val="none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15750528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  <a:ea typeface="ＭＳ Ｐゴシック" pitchFamily="50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129408256756389E-2"/>
          <c:y val="2.1837928395026067E-2"/>
          <c:w val="0.86019693150090804"/>
          <c:h val="0.93683280137490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4D1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9421-48A2-9E07-065EB5572A8F}"/>
              </c:ext>
            </c:extLst>
          </c:dPt>
          <c:dPt>
            <c:idx val="1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9421-48A2-9E07-065EB5572A8F}"/>
              </c:ext>
            </c:extLst>
          </c:dPt>
          <c:dPt>
            <c:idx val="2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9421-48A2-9E07-065EB5572A8F}"/>
              </c:ext>
            </c:extLst>
          </c:dPt>
          <c:dPt>
            <c:idx val="3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9421-48A2-9E07-065EB5572A8F}"/>
              </c:ext>
            </c:extLst>
          </c:dPt>
          <c:dPt>
            <c:idx val="4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9421-48A2-9E07-065EB5572A8F}"/>
              </c:ext>
            </c:extLst>
          </c:dPt>
          <c:dPt>
            <c:idx val="5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9421-48A2-9E07-065EB5572A8F}"/>
              </c:ext>
            </c:extLst>
          </c:dPt>
          <c:dPt>
            <c:idx val="16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9421-48A2-9E07-065EB5572A8F}"/>
              </c:ext>
            </c:extLst>
          </c:dPt>
          <c:dPt>
            <c:idx val="17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9421-48A2-9E07-065EB5572A8F}"/>
              </c:ext>
            </c:extLst>
          </c:dPt>
          <c:dPt>
            <c:idx val="18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9421-48A2-9E07-065EB5572A8F}"/>
              </c:ext>
            </c:extLst>
          </c:dPt>
          <c:val>
            <c:numRef>
              <c:f>'５月表'!$C$5:$C$23</c:f>
              <c:numCache>
                <c:formatCode>#,##0</c:formatCode>
                <c:ptCount val="19"/>
                <c:pt idx="0">
                  <c:v>738</c:v>
                </c:pt>
                <c:pt idx="1">
                  <c:v>1066</c:v>
                </c:pt>
                <c:pt idx="2">
                  <c:v>1345</c:v>
                </c:pt>
                <c:pt idx="3">
                  <c:v>1478</c:v>
                </c:pt>
                <c:pt idx="4">
                  <c:v>1464</c:v>
                </c:pt>
                <c:pt idx="5">
                  <c:v>1492</c:v>
                </c:pt>
                <c:pt idx="6">
                  <c:v>1069</c:v>
                </c:pt>
                <c:pt idx="7">
                  <c:v>1056</c:v>
                </c:pt>
                <c:pt idx="8">
                  <c:v>1007</c:v>
                </c:pt>
                <c:pt idx="9">
                  <c:v>942</c:v>
                </c:pt>
                <c:pt idx="10">
                  <c:v>840</c:v>
                </c:pt>
                <c:pt idx="11">
                  <c:v>704</c:v>
                </c:pt>
                <c:pt idx="12">
                  <c:v>605</c:v>
                </c:pt>
                <c:pt idx="13">
                  <c:v>546</c:v>
                </c:pt>
                <c:pt idx="14">
                  <c:v>569</c:v>
                </c:pt>
                <c:pt idx="15">
                  <c:v>621</c:v>
                </c:pt>
                <c:pt idx="16">
                  <c:v>555</c:v>
                </c:pt>
                <c:pt idx="17">
                  <c:v>538</c:v>
                </c:pt>
                <c:pt idx="18">
                  <c:v>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421-48A2-9E07-065EB5572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743864"/>
        <c:axId val="315745432"/>
      </c:barChart>
      <c:valAx>
        <c:axId val="315745432"/>
        <c:scaling>
          <c:orientation val="minMax"/>
          <c:max val="2000"/>
        </c:scaling>
        <c:delete val="0"/>
        <c:axPos val="b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15743864"/>
        <c:crosses val="max"/>
        <c:crossBetween val="between"/>
        <c:majorUnit val="500"/>
      </c:valAx>
      <c:catAx>
        <c:axId val="315743864"/>
        <c:scaling>
          <c:orientation val="maxMin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majorTickMark val="none"/>
        <c:minorTickMark val="none"/>
        <c:tickLblPos val="none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15745432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  <a:ea typeface="ＭＳ Ｐゴシック" pitchFamily="50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93718170972583E-2"/>
          <c:y val="1.54228855721393E-2"/>
          <c:w val="0.87940269114694147"/>
          <c:h val="0.943926039095859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'５月表'!$B$5</c:f>
              <c:strCache>
                <c:ptCount val="1"/>
                <c:pt idx="0">
                  <c:v>213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Pt>
            <c:idx val="6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7F95-41AC-9061-93255BF60F8A}"/>
              </c:ext>
            </c:extLst>
          </c:dPt>
          <c:dPt>
            <c:idx val="7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7F95-41AC-9061-93255BF60F8A}"/>
              </c:ext>
            </c:extLst>
          </c:dPt>
          <c:dPt>
            <c:idx val="8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7F95-41AC-9061-93255BF60F8A}"/>
              </c:ext>
            </c:extLst>
          </c:dPt>
          <c:dPt>
            <c:idx val="9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7F95-41AC-9061-93255BF60F8A}"/>
              </c:ext>
            </c:extLst>
          </c:dPt>
          <c:dPt>
            <c:idx val="10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7F95-41AC-9061-93255BF60F8A}"/>
              </c:ext>
            </c:extLst>
          </c:dPt>
          <c:dPt>
            <c:idx val="11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7F95-41AC-9061-93255BF60F8A}"/>
              </c:ext>
            </c:extLst>
          </c:dPt>
          <c:dPt>
            <c:idx val="12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7F95-41AC-9061-93255BF60F8A}"/>
              </c:ext>
            </c:extLst>
          </c:dPt>
          <c:dPt>
            <c:idx val="13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7F95-41AC-9061-93255BF60F8A}"/>
              </c:ext>
            </c:extLst>
          </c:dPt>
          <c:dPt>
            <c:idx val="14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7F95-41AC-9061-93255BF60F8A}"/>
              </c:ext>
            </c:extLst>
          </c:dPt>
          <c:dPt>
            <c:idx val="15"/>
            <c:invertIfNegative val="0"/>
            <c:bubble3D val="0"/>
            <c:spPr>
              <a:solidFill>
                <a:srgbClr val="1180E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7F95-41AC-9061-93255BF60F8A}"/>
              </c:ext>
            </c:extLst>
          </c:dPt>
          <c:dPt>
            <c:idx val="16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7F95-41AC-9061-93255BF60F8A}"/>
              </c:ext>
            </c:extLst>
          </c:dPt>
          <c:dPt>
            <c:idx val="17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7F95-41AC-9061-93255BF60F8A}"/>
              </c:ext>
            </c:extLst>
          </c:dPt>
          <c:dPt>
            <c:idx val="18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7F95-41AC-9061-93255BF60F8A}"/>
              </c:ext>
            </c:extLst>
          </c:dPt>
          <c:val>
            <c:numRef>
              <c:f>'６月表'!$B$5:$B$23</c:f>
              <c:numCache>
                <c:formatCode>#,##0</c:formatCode>
                <c:ptCount val="19"/>
                <c:pt idx="0">
                  <c:v>210</c:v>
                </c:pt>
                <c:pt idx="1">
                  <c:v>528</c:v>
                </c:pt>
                <c:pt idx="2">
                  <c:v>869</c:v>
                </c:pt>
                <c:pt idx="3">
                  <c:v>1039</c:v>
                </c:pt>
                <c:pt idx="4">
                  <c:v>1221</c:v>
                </c:pt>
                <c:pt idx="5">
                  <c:v>1416</c:v>
                </c:pt>
                <c:pt idx="6">
                  <c:v>1133</c:v>
                </c:pt>
                <c:pt idx="7">
                  <c:v>1091</c:v>
                </c:pt>
                <c:pt idx="8">
                  <c:v>1085</c:v>
                </c:pt>
                <c:pt idx="9">
                  <c:v>1031</c:v>
                </c:pt>
                <c:pt idx="10">
                  <c:v>917</c:v>
                </c:pt>
                <c:pt idx="11">
                  <c:v>773</c:v>
                </c:pt>
                <c:pt idx="12">
                  <c:v>679</c:v>
                </c:pt>
                <c:pt idx="13">
                  <c:v>633</c:v>
                </c:pt>
                <c:pt idx="14">
                  <c:v>628</c:v>
                </c:pt>
                <c:pt idx="15">
                  <c:v>650</c:v>
                </c:pt>
                <c:pt idx="16">
                  <c:v>573</c:v>
                </c:pt>
                <c:pt idx="17">
                  <c:v>514</c:v>
                </c:pt>
                <c:pt idx="18">
                  <c:v>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F95-41AC-9061-93255BF60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749352"/>
        <c:axId val="315747392"/>
      </c:barChart>
      <c:valAx>
        <c:axId val="315747392"/>
        <c:scaling>
          <c:orientation val="maxMin"/>
          <c:max val="2000"/>
        </c:scaling>
        <c:delete val="0"/>
        <c:axPos val="b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15749352"/>
        <c:crosses val="max"/>
        <c:crossBetween val="between"/>
        <c:majorUnit val="500"/>
      </c:valAx>
      <c:catAx>
        <c:axId val="315749352"/>
        <c:scaling>
          <c:orientation val="maxMin"/>
        </c:scaling>
        <c:delete val="0"/>
        <c:axPos val="r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majorTickMark val="none"/>
        <c:minorTickMark val="none"/>
        <c:tickLblPos val="none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15747392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  <a:ea typeface="ＭＳ Ｐゴシック" pitchFamily="50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735843430647043E-2"/>
          <c:y val="2.1837932693911377E-2"/>
          <c:w val="0.86019693150090804"/>
          <c:h val="0.93683280137490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4D1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276-416C-A75E-4E5A022E9763}"/>
              </c:ext>
            </c:extLst>
          </c:dPt>
          <c:dPt>
            <c:idx val="1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C276-416C-A75E-4E5A022E9763}"/>
              </c:ext>
            </c:extLst>
          </c:dPt>
          <c:dPt>
            <c:idx val="2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C276-416C-A75E-4E5A022E9763}"/>
              </c:ext>
            </c:extLst>
          </c:dPt>
          <c:dPt>
            <c:idx val="3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C276-416C-A75E-4E5A022E9763}"/>
              </c:ext>
            </c:extLst>
          </c:dPt>
          <c:dPt>
            <c:idx val="4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C276-416C-A75E-4E5A022E9763}"/>
              </c:ext>
            </c:extLst>
          </c:dPt>
          <c:dPt>
            <c:idx val="5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C276-416C-A75E-4E5A022E9763}"/>
              </c:ext>
            </c:extLst>
          </c:dPt>
          <c:dPt>
            <c:idx val="16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C276-416C-A75E-4E5A022E9763}"/>
              </c:ext>
            </c:extLst>
          </c:dPt>
          <c:dPt>
            <c:idx val="17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C276-416C-A75E-4E5A022E9763}"/>
              </c:ext>
            </c:extLst>
          </c:dPt>
          <c:dPt>
            <c:idx val="18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C276-416C-A75E-4E5A022E9763}"/>
              </c:ext>
            </c:extLst>
          </c:dPt>
          <c:val>
            <c:numRef>
              <c:f>'６月表'!$C$5:$C$23</c:f>
              <c:numCache>
                <c:formatCode>#,##0</c:formatCode>
                <c:ptCount val="19"/>
                <c:pt idx="0">
                  <c:v>742</c:v>
                </c:pt>
                <c:pt idx="1">
                  <c:v>1071</c:v>
                </c:pt>
                <c:pt idx="2">
                  <c:v>1339</c:v>
                </c:pt>
                <c:pt idx="3">
                  <c:v>1476</c:v>
                </c:pt>
                <c:pt idx="4">
                  <c:v>1464</c:v>
                </c:pt>
                <c:pt idx="5">
                  <c:v>1491</c:v>
                </c:pt>
                <c:pt idx="6">
                  <c:v>1069</c:v>
                </c:pt>
                <c:pt idx="7">
                  <c:v>1051</c:v>
                </c:pt>
                <c:pt idx="8">
                  <c:v>1005</c:v>
                </c:pt>
                <c:pt idx="9">
                  <c:v>942</c:v>
                </c:pt>
                <c:pt idx="10">
                  <c:v>844</c:v>
                </c:pt>
                <c:pt idx="11">
                  <c:v>697</c:v>
                </c:pt>
                <c:pt idx="12">
                  <c:v>614</c:v>
                </c:pt>
                <c:pt idx="13">
                  <c:v>544</c:v>
                </c:pt>
                <c:pt idx="14">
                  <c:v>576</c:v>
                </c:pt>
                <c:pt idx="15">
                  <c:v>622</c:v>
                </c:pt>
                <c:pt idx="16">
                  <c:v>554</c:v>
                </c:pt>
                <c:pt idx="17">
                  <c:v>536</c:v>
                </c:pt>
                <c:pt idx="18">
                  <c:v>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276-416C-A75E-4E5A022E9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750136"/>
        <c:axId val="315748176"/>
      </c:barChart>
      <c:valAx>
        <c:axId val="315748176"/>
        <c:scaling>
          <c:orientation val="minMax"/>
          <c:max val="2000"/>
        </c:scaling>
        <c:delete val="0"/>
        <c:axPos val="b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15750136"/>
        <c:crosses val="max"/>
        <c:crossBetween val="between"/>
        <c:majorUnit val="500"/>
      </c:valAx>
      <c:catAx>
        <c:axId val="315750136"/>
        <c:scaling>
          <c:orientation val="maxMin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majorTickMark val="none"/>
        <c:minorTickMark val="none"/>
        <c:tickLblPos val="none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15748176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  <a:ea typeface="ＭＳ Ｐゴシック" pitchFamily="50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93718170972583E-2"/>
          <c:y val="1.54228855721393E-2"/>
          <c:w val="0.87940269114694147"/>
          <c:h val="0.943926039095859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'５月表'!$B$5</c:f>
              <c:strCache>
                <c:ptCount val="1"/>
                <c:pt idx="0">
                  <c:v>213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Pt>
            <c:idx val="6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6080-43C6-AA47-CB1B946C684A}"/>
              </c:ext>
            </c:extLst>
          </c:dPt>
          <c:dPt>
            <c:idx val="7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6080-43C6-AA47-CB1B946C684A}"/>
              </c:ext>
            </c:extLst>
          </c:dPt>
          <c:dPt>
            <c:idx val="8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6080-43C6-AA47-CB1B946C684A}"/>
              </c:ext>
            </c:extLst>
          </c:dPt>
          <c:dPt>
            <c:idx val="9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6080-43C6-AA47-CB1B946C684A}"/>
              </c:ext>
            </c:extLst>
          </c:dPt>
          <c:dPt>
            <c:idx val="10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6080-43C6-AA47-CB1B946C684A}"/>
              </c:ext>
            </c:extLst>
          </c:dPt>
          <c:dPt>
            <c:idx val="11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6080-43C6-AA47-CB1B946C684A}"/>
              </c:ext>
            </c:extLst>
          </c:dPt>
          <c:dPt>
            <c:idx val="12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6080-43C6-AA47-CB1B946C684A}"/>
              </c:ext>
            </c:extLst>
          </c:dPt>
          <c:dPt>
            <c:idx val="13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6080-43C6-AA47-CB1B946C684A}"/>
              </c:ext>
            </c:extLst>
          </c:dPt>
          <c:dPt>
            <c:idx val="14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6080-43C6-AA47-CB1B946C684A}"/>
              </c:ext>
            </c:extLst>
          </c:dPt>
          <c:dPt>
            <c:idx val="15"/>
            <c:invertIfNegative val="0"/>
            <c:bubble3D val="0"/>
            <c:spPr>
              <a:solidFill>
                <a:srgbClr val="1180E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6080-43C6-AA47-CB1B946C684A}"/>
              </c:ext>
            </c:extLst>
          </c:dPt>
          <c:dPt>
            <c:idx val="16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6080-43C6-AA47-CB1B946C684A}"/>
              </c:ext>
            </c:extLst>
          </c:dPt>
          <c:dPt>
            <c:idx val="17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6080-43C6-AA47-CB1B946C684A}"/>
              </c:ext>
            </c:extLst>
          </c:dPt>
          <c:dPt>
            <c:idx val="18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6080-43C6-AA47-CB1B946C684A}"/>
              </c:ext>
            </c:extLst>
          </c:dPt>
          <c:val>
            <c:numRef>
              <c:f>'６月表'!$B$5:$B$23</c:f>
              <c:numCache>
                <c:formatCode>#,##0</c:formatCode>
                <c:ptCount val="19"/>
                <c:pt idx="0">
                  <c:v>210</c:v>
                </c:pt>
                <c:pt idx="1">
                  <c:v>528</c:v>
                </c:pt>
                <c:pt idx="2">
                  <c:v>869</c:v>
                </c:pt>
                <c:pt idx="3">
                  <c:v>1039</c:v>
                </c:pt>
                <c:pt idx="4">
                  <c:v>1221</c:v>
                </c:pt>
                <c:pt idx="5">
                  <c:v>1416</c:v>
                </c:pt>
                <c:pt idx="6">
                  <c:v>1133</c:v>
                </c:pt>
                <c:pt idx="7">
                  <c:v>1091</c:v>
                </c:pt>
                <c:pt idx="8">
                  <c:v>1085</c:v>
                </c:pt>
                <c:pt idx="9">
                  <c:v>1031</c:v>
                </c:pt>
                <c:pt idx="10">
                  <c:v>917</c:v>
                </c:pt>
                <c:pt idx="11">
                  <c:v>773</c:v>
                </c:pt>
                <c:pt idx="12">
                  <c:v>679</c:v>
                </c:pt>
                <c:pt idx="13">
                  <c:v>633</c:v>
                </c:pt>
                <c:pt idx="14">
                  <c:v>628</c:v>
                </c:pt>
                <c:pt idx="15">
                  <c:v>650</c:v>
                </c:pt>
                <c:pt idx="16">
                  <c:v>573</c:v>
                </c:pt>
                <c:pt idx="17">
                  <c:v>514</c:v>
                </c:pt>
                <c:pt idx="18">
                  <c:v>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080-43C6-AA47-CB1B946C6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747784"/>
        <c:axId val="315746216"/>
      </c:barChart>
      <c:valAx>
        <c:axId val="315746216"/>
        <c:scaling>
          <c:orientation val="maxMin"/>
          <c:max val="2000"/>
        </c:scaling>
        <c:delete val="0"/>
        <c:axPos val="b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15747784"/>
        <c:crosses val="max"/>
        <c:crossBetween val="between"/>
        <c:majorUnit val="500"/>
      </c:valAx>
      <c:catAx>
        <c:axId val="315747784"/>
        <c:scaling>
          <c:orientation val="maxMin"/>
        </c:scaling>
        <c:delete val="0"/>
        <c:axPos val="r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majorTickMark val="none"/>
        <c:minorTickMark val="none"/>
        <c:tickLblPos val="none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15746216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  <a:ea typeface="ＭＳ Ｐゴシック" pitchFamily="50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735843430647043E-2"/>
          <c:y val="2.1837932693911377E-2"/>
          <c:w val="0.86019693150090804"/>
          <c:h val="0.93683280137490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4D1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CF6-4364-BD56-123256418C3A}"/>
              </c:ext>
            </c:extLst>
          </c:dPt>
          <c:dPt>
            <c:idx val="1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0CF6-4364-BD56-123256418C3A}"/>
              </c:ext>
            </c:extLst>
          </c:dPt>
          <c:dPt>
            <c:idx val="2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0CF6-4364-BD56-123256418C3A}"/>
              </c:ext>
            </c:extLst>
          </c:dPt>
          <c:dPt>
            <c:idx val="3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0CF6-4364-BD56-123256418C3A}"/>
              </c:ext>
            </c:extLst>
          </c:dPt>
          <c:dPt>
            <c:idx val="4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0CF6-4364-BD56-123256418C3A}"/>
              </c:ext>
            </c:extLst>
          </c:dPt>
          <c:dPt>
            <c:idx val="5"/>
            <c:invertIfNegative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0CF6-4364-BD56-123256418C3A}"/>
              </c:ext>
            </c:extLst>
          </c:dPt>
          <c:dPt>
            <c:idx val="16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0CF6-4364-BD56-123256418C3A}"/>
              </c:ext>
            </c:extLst>
          </c:dPt>
          <c:dPt>
            <c:idx val="17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0CF6-4364-BD56-123256418C3A}"/>
              </c:ext>
            </c:extLst>
          </c:dPt>
          <c:dPt>
            <c:idx val="18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0CF6-4364-BD56-123256418C3A}"/>
              </c:ext>
            </c:extLst>
          </c:dPt>
          <c:val>
            <c:numRef>
              <c:f>'６月表'!$C$5:$C$23</c:f>
              <c:numCache>
                <c:formatCode>#,##0</c:formatCode>
                <c:ptCount val="19"/>
                <c:pt idx="0">
                  <c:v>742</c:v>
                </c:pt>
                <c:pt idx="1">
                  <c:v>1071</c:v>
                </c:pt>
                <c:pt idx="2">
                  <c:v>1339</c:v>
                </c:pt>
                <c:pt idx="3">
                  <c:v>1476</c:v>
                </c:pt>
                <c:pt idx="4">
                  <c:v>1464</c:v>
                </c:pt>
                <c:pt idx="5">
                  <c:v>1491</c:v>
                </c:pt>
                <c:pt idx="6">
                  <c:v>1069</c:v>
                </c:pt>
                <c:pt idx="7">
                  <c:v>1051</c:v>
                </c:pt>
                <c:pt idx="8">
                  <c:v>1005</c:v>
                </c:pt>
                <c:pt idx="9">
                  <c:v>942</c:v>
                </c:pt>
                <c:pt idx="10">
                  <c:v>844</c:v>
                </c:pt>
                <c:pt idx="11">
                  <c:v>697</c:v>
                </c:pt>
                <c:pt idx="12">
                  <c:v>614</c:v>
                </c:pt>
                <c:pt idx="13">
                  <c:v>544</c:v>
                </c:pt>
                <c:pt idx="14">
                  <c:v>576</c:v>
                </c:pt>
                <c:pt idx="15">
                  <c:v>622</c:v>
                </c:pt>
                <c:pt idx="16">
                  <c:v>554</c:v>
                </c:pt>
                <c:pt idx="17">
                  <c:v>536</c:v>
                </c:pt>
                <c:pt idx="18">
                  <c:v>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CF6-4364-BD56-123256418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2309432"/>
        <c:axId val="315746608"/>
      </c:barChart>
      <c:valAx>
        <c:axId val="315746608"/>
        <c:scaling>
          <c:orientation val="minMax"/>
          <c:max val="2000"/>
        </c:scaling>
        <c:delete val="0"/>
        <c:axPos val="b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2309432"/>
        <c:crosses val="max"/>
        <c:crossBetween val="between"/>
        <c:majorUnit val="500"/>
      </c:valAx>
      <c:catAx>
        <c:axId val="372309432"/>
        <c:scaling>
          <c:orientation val="maxMin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majorTickMark val="none"/>
        <c:minorTickMark val="none"/>
        <c:tickLblPos val="none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15746608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  <a:ea typeface="ＭＳ Ｐゴシック" pitchFamily="50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93718170972583E-2"/>
          <c:y val="1.54228855721393E-2"/>
          <c:w val="0.87940269114694147"/>
          <c:h val="0.943926039095859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'８月表'!$B$5</c:f>
              <c:strCache>
                <c:ptCount val="1"/>
                <c:pt idx="0">
                  <c:v>217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Pt>
            <c:idx val="6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6080-43C6-AA47-CB1B946C684A}"/>
              </c:ext>
            </c:extLst>
          </c:dPt>
          <c:dPt>
            <c:idx val="7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6080-43C6-AA47-CB1B946C684A}"/>
              </c:ext>
            </c:extLst>
          </c:dPt>
          <c:dPt>
            <c:idx val="8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6080-43C6-AA47-CB1B946C684A}"/>
              </c:ext>
            </c:extLst>
          </c:dPt>
          <c:dPt>
            <c:idx val="9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6080-43C6-AA47-CB1B946C684A}"/>
              </c:ext>
            </c:extLst>
          </c:dPt>
          <c:dPt>
            <c:idx val="10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6080-43C6-AA47-CB1B946C684A}"/>
              </c:ext>
            </c:extLst>
          </c:dPt>
          <c:dPt>
            <c:idx val="11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6080-43C6-AA47-CB1B946C684A}"/>
              </c:ext>
            </c:extLst>
          </c:dPt>
          <c:dPt>
            <c:idx val="12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6080-43C6-AA47-CB1B946C684A}"/>
              </c:ext>
            </c:extLst>
          </c:dPt>
          <c:dPt>
            <c:idx val="13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6080-43C6-AA47-CB1B946C684A}"/>
              </c:ext>
            </c:extLst>
          </c:dPt>
          <c:dPt>
            <c:idx val="14"/>
            <c:invertIfNegative val="0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6080-43C6-AA47-CB1B946C684A}"/>
              </c:ext>
            </c:extLst>
          </c:dPt>
          <c:dPt>
            <c:idx val="15"/>
            <c:invertIfNegative val="0"/>
            <c:bubble3D val="0"/>
            <c:spPr>
              <a:solidFill>
                <a:srgbClr val="1180E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6080-43C6-AA47-CB1B946C684A}"/>
              </c:ext>
            </c:extLst>
          </c:dPt>
          <c:dPt>
            <c:idx val="16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6080-43C6-AA47-CB1B946C684A}"/>
              </c:ext>
            </c:extLst>
          </c:dPt>
          <c:dPt>
            <c:idx val="17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6080-43C6-AA47-CB1B946C684A}"/>
              </c:ext>
            </c:extLst>
          </c:dPt>
          <c:dPt>
            <c:idx val="18"/>
            <c:invertIfNegative val="0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6080-43C6-AA47-CB1B946C684A}"/>
              </c:ext>
            </c:extLst>
          </c:dPt>
          <c:val>
            <c:numRef>
              <c:f>'８月表'!$B$5:$B$23</c:f>
              <c:numCache>
                <c:formatCode>#,##0</c:formatCode>
                <c:ptCount val="19"/>
                <c:pt idx="0">
                  <c:v>217</c:v>
                </c:pt>
                <c:pt idx="1">
                  <c:v>531</c:v>
                </c:pt>
                <c:pt idx="2">
                  <c:v>877</c:v>
                </c:pt>
                <c:pt idx="3">
                  <c:v>1026</c:v>
                </c:pt>
                <c:pt idx="4">
                  <c:v>1227</c:v>
                </c:pt>
                <c:pt idx="5">
                  <c:v>1427</c:v>
                </c:pt>
                <c:pt idx="6">
                  <c:v>1113</c:v>
                </c:pt>
                <c:pt idx="7">
                  <c:v>1090</c:v>
                </c:pt>
                <c:pt idx="8">
                  <c:v>1093</c:v>
                </c:pt>
                <c:pt idx="9">
                  <c:v>1035</c:v>
                </c:pt>
                <c:pt idx="10">
                  <c:v>895</c:v>
                </c:pt>
                <c:pt idx="11">
                  <c:v>777</c:v>
                </c:pt>
                <c:pt idx="12">
                  <c:v>671</c:v>
                </c:pt>
                <c:pt idx="13">
                  <c:v>646</c:v>
                </c:pt>
                <c:pt idx="14">
                  <c:v>634</c:v>
                </c:pt>
                <c:pt idx="15">
                  <c:v>646</c:v>
                </c:pt>
                <c:pt idx="16">
                  <c:v>570</c:v>
                </c:pt>
                <c:pt idx="17">
                  <c:v>511</c:v>
                </c:pt>
                <c:pt idx="18">
                  <c:v>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080-43C6-AA47-CB1B946C6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2309040"/>
        <c:axId val="372303552"/>
      </c:barChart>
      <c:valAx>
        <c:axId val="372303552"/>
        <c:scaling>
          <c:orientation val="maxMin"/>
          <c:max val="2000"/>
        </c:scaling>
        <c:delete val="0"/>
        <c:axPos val="b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2309040"/>
        <c:crosses val="max"/>
        <c:crossBetween val="between"/>
        <c:majorUnit val="500"/>
      </c:valAx>
      <c:catAx>
        <c:axId val="372309040"/>
        <c:scaling>
          <c:orientation val="maxMin"/>
        </c:scaling>
        <c:delete val="0"/>
        <c:axPos val="r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majorTickMark val="none"/>
        <c:minorTickMark val="none"/>
        <c:tickLblPos val="none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2303552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  <a:ea typeface="ＭＳ Ｐゴシック" pitchFamily="50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35277</xdr:colOff>
      <xdr:row>2</xdr:row>
      <xdr:rowOff>171451</xdr:rowOff>
    </xdr:from>
    <xdr:ext cx="2922843" cy="51054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5</xdr:col>
      <xdr:colOff>32762</xdr:colOff>
      <xdr:row>2</xdr:row>
      <xdr:rowOff>131399</xdr:rowOff>
    </xdr:from>
    <xdr:ext cx="2951280" cy="5126401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35277</xdr:colOff>
      <xdr:row>2</xdr:row>
      <xdr:rowOff>171451</xdr:rowOff>
    </xdr:from>
    <xdr:ext cx="2922843" cy="51054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5</xdr:col>
      <xdr:colOff>32762</xdr:colOff>
      <xdr:row>2</xdr:row>
      <xdr:rowOff>131399</xdr:rowOff>
    </xdr:from>
    <xdr:ext cx="2951280" cy="5126401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35277</xdr:colOff>
      <xdr:row>2</xdr:row>
      <xdr:rowOff>171451</xdr:rowOff>
    </xdr:from>
    <xdr:ext cx="2922843" cy="51054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5</xdr:col>
      <xdr:colOff>32762</xdr:colOff>
      <xdr:row>2</xdr:row>
      <xdr:rowOff>131399</xdr:rowOff>
    </xdr:from>
    <xdr:ext cx="2951280" cy="5126401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35277</xdr:colOff>
      <xdr:row>2</xdr:row>
      <xdr:rowOff>171451</xdr:rowOff>
    </xdr:from>
    <xdr:ext cx="2922843" cy="51054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5</xdr:col>
      <xdr:colOff>32762</xdr:colOff>
      <xdr:row>2</xdr:row>
      <xdr:rowOff>131399</xdr:rowOff>
    </xdr:from>
    <xdr:ext cx="2951280" cy="5126401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35277</xdr:colOff>
      <xdr:row>2</xdr:row>
      <xdr:rowOff>171451</xdr:rowOff>
    </xdr:from>
    <xdr:ext cx="2922843" cy="51054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5</xdr:col>
      <xdr:colOff>32762</xdr:colOff>
      <xdr:row>2</xdr:row>
      <xdr:rowOff>131399</xdr:rowOff>
    </xdr:from>
    <xdr:ext cx="2951280" cy="5126401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35277</xdr:colOff>
      <xdr:row>2</xdr:row>
      <xdr:rowOff>171451</xdr:rowOff>
    </xdr:from>
    <xdr:ext cx="2922843" cy="51054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5</xdr:col>
      <xdr:colOff>32762</xdr:colOff>
      <xdr:row>2</xdr:row>
      <xdr:rowOff>131399</xdr:rowOff>
    </xdr:from>
    <xdr:ext cx="2951280" cy="5126401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35277</xdr:colOff>
      <xdr:row>2</xdr:row>
      <xdr:rowOff>171451</xdr:rowOff>
    </xdr:from>
    <xdr:ext cx="2922843" cy="51054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5</xdr:col>
      <xdr:colOff>32762</xdr:colOff>
      <xdr:row>2</xdr:row>
      <xdr:rowOff>131399</xdr:rowOff>
    </xdr:from>
    <xdr:ext cx="2951280" cy="5126401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35277</xdr:colOff>
      <xdr:row>2</xdr:row>
      <xdr:rowOff>171451</xdr:rowOff>
    </xdr:from>
    <xdr:ext cx="2922843" cy="51054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5</xdr:col>
      <xdr:colOff>32762</xdr:colOff>
      <xdr:row>2</xdr:row>
      <xdr:rowOff>131399</xdr:rowOff>
    </xdr:from>
    <xdr:ext cx="2951280" cy="5126401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35277</xdr:colOff>
      <xdr:row>2</xdr:row>
      <xdr:rowOff>171451</xdr:rowOff>
    </xdr:from>
    <xdr:ext cx="2922843" cy="51054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5</xdr:col>
      <xdr:colOff>32762</xdr:colOff>
      <xdr:row>2</xdr:row>
      <xdr:rowOff>131399</xdr:rowOff>
    </xdr:from>
    <xdr:ext cx="2951280" cy="5126401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35277</xdr:colOff>
      <xdr:row>2</xdr:row>
      <xdr:rowOff>171451</xdr:rowOff>
    </xdr:from>
    <xdr:ext cx="2922843" cy="51054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5</xdr:col>
      <xdr:colOff>32762</xdr:colOff>
      <xdr:row>2</xdr:row>
      <xdr:rowOff>131399</xdr:rowOff>
    </xdr:from>
    <xdr:ext cx="2951280" cy="5126401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35277</xdr:colOff>
      <xdr:row>2</xdr:row>
      <xdr:rowOff>171451</xdr:rowOff>
    </xdr:from>
    <xdr:ext cx="2922843" cy="51054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5</xdr:col>
      <xdr:colOff>32762</xdr:colOff>
      <xdr:row>2</xdr:row>
      <xdr:rowOff>131399</xdr:rowOff>
    </xdr:from>
    <xdr:ext cx="2951280" cy="5126401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35277</xdr:colOff>
      <xdr:row>2</xdr:row>
      <xdr:rowOff>171451</xdr:rowOff>
    </xdr:from>
    <xdr:ext cx="2922843" cy="51054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5</xdr:col>
      <xdr:colOff>32762</xdr:colOff>
      <xdr:row>2</xdr:row>
      <xdr:rowOff>131399</xdr:rowOff>
    </xdr:from>
    <xdr:ext cx="2951280" cy="5126401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J25"/>
  <sheetViews>
    <sheetView workbookViewId="0">
      <selection activeCell="I5" sqref="I5"/>
    </sheetView>
  </sheetViews>
  <sheetFormatPr defaultRowHeight="14.25"/>
  <cols>
    <col min="1" max="1" width="8.125" style="1" customWidth="1"/>
    <col min="2" max="2" width="39.75" style="1" customWidth="1"/>
    <col min="3" max="3" width="9.375" style="1" customWidth="1"/>
    <col min="4" max="4" width="5.125" style="1" customWidth="1"/>
    <col min="5" max="5" width="9.375" style="1" customWidth="1"/>
    <col min="6" max="6" width="39.75" style="1" customWidth="1"/>
    <col min="7" max="7" width="8.125" style="1" customWidth="1"/>
    <col min="8" max="1024" width="10.75" style="1" customWidth="1"/>
    <col min="1025" max="1025" width="9" customWidth="1"/>
  </cols>
  <sheetData>
    <row r="1" spans="1:7" ht="15.75">
      <c r="A1" s="18" t="s">
        <v>33</v>
      </c>
    </row>
    <row r="2" spans="1:7" ht="17.25" customHeight="1">
      <c r="A2" s="23" t="s">
        <v>0</v>
      </c>
      <c r="B2" s="23"/>
      <c r="C2" s="23"/>
      <c r="D2" s="23"/>
      <c r="E2" s="23"/>
      <c r="F2" s="23"/>
      <c r="G2" s="23"/>
    </row>
    <row r="3" spans="1:7" s="5" customFormat="1" ht="20.65" customHeight="1">
      <c r="A3" s="2" t="s">
        <v>1</v>
      </c>
      <c r="B3" s="3"/>
      <c r="C3" s="22" t="s">
        <v>2</v>
      </c>
      <c r="D3" s="22"/>
      <c r="E3" s="4" t="s">
        <v>3</v>
      </c>
      <c r="F3" s="3"/>
      <c r="G3" s="4" t="s">
        <v>4</v>
      </c>
    </row>
    <row r="4" spans="1:7" s="5" customFormat="1" ht="20.65" customHeight="1">
      <c r="A4" s="6">
        <f>'4月表'!B5</f>
        <v>210</v>
      </c>
      <c r="B4" s="7"/>
      <c r="C4" s="4" t="s">
        <v>5</v>
      </c>
      <c r="D4" s="24" t="s">
        <v>6</v>
      </c>
      <c r="E4" s="8">
        <f t="shared" ref="E4:E23" si="0">A4+G4</f>
        <v>941</v>
      </c>
      <c r="F4" s="7"/>
      <c r="G4" s="8">
        <f>'4月表'!C5</f>
        <v>731</v>
      </c>
    </row>
    <row r="5" spans="1:7" s="5" customFormat="1" ht="20.65" customHeight="1">
      <c r="A5" s="6">
        <f>'4月表'!B6</f>
        <v>530</v>
      </c>
      <c r="B5" s="7"/>
      <c r="C5" s="4" t="s">
        <v>7</v>
      </c>
      <c r="D5" s="24"/>
      <c r="E5" s="8">
        <f t="shared" si="0"/>
        <v>1591</v>
      </c>
      <c r="F5" s="7"/>
      <c r="G5" s="8">
        <f>'4月表'!C6</f>
        <v>1061</v>
      </c>
    </row>
    <row r="6" spans="1:7" s="5" customFormat="1" ht="20.65" customHeight="1">
      <c r="A6" s="6">
        <f>'4月表'!B7</f>
        <v>870</v>
      </c>
      <c r="B6" s="7"/>
      <c r="C6" s="4" t="s">
        <v>8</v>
      </c>
      <c r="D6" s="24"/>
      <c r="E6" s="8">
        <f t="shared" si="0"/>
        <v>2212</v>
      </c>
      <c r="F6" s="7"/>
      <c r="G6" s="8">
        <f>'4月表'!C7</f>
        <v>1342</v>
      </c>
    </row>
    <row r="7" spans="1:7" s="5" customFormat="1" ht="20.65" customHeight="1">
      <c r="A7" s="6">
        <f>'4月表'!B8</f>
        <v>1052</v>
      </c>
      <c r="B7" s="7"/>
      <c r="C7" s="4" t="s">
        <v>9</v>
      </c>
      <c r="D7" s="24"/>
      <c r="E7" s="8">
        <f t="shared" si="0"/>
        <v>2542</v>
      </c>
      <c r="F7" s="7"/>
      <c r="G7" s="8">
        <f>'4月表'!C8</f>
        <v>1490</v>
      </c>
    </row>
    <row r="8" spans="1:7" s="5" customFormat="1" ht="20.65" customHeight="1">
      <c r="A8" s="6">
        <f>'4月表'!B9</f>
        <v>1193</v>
      </c>
      <c r="B8" s="7"/>
      <c r="C8" s="4" t="s">
        <v>10</v>
      </c>
      <c r="D8" s="24"/>
      <c r="E8" s="8">
        <f t="shared" si="0"/>
        <v>2654</v>
      </c>
      <c r="F8" s="7"/>
      <c r="G8" s="8">
        <f>'4月表'!C9</f>
        <v>1461</v>
      </c>
    </row>
    <row r="9" spans="1:7" s="5" customFormat="1" ht="20.65" customHeight="1">
      <c r="A9" s="6">
        <f>'4月表'!B10</f>
        <v>1439</v>
      </c>
      <c r="B9" s="7"/>
      <c r="C9" s="4" t="s">
        <v>11</v>
      </c>
      <c r="D9" s="24"/>
      <c r="E9" s="8">
        <f t="shared" si="0"/>
        <v>2925</v>
      </c>
      <c r="F9" s="7"/>
      <c r="G9" s="8">
        <f>'4月表'!C10</f>
        <v>1486</v>
      </c>
    </row>
    <row r="10" spans="1:7" s="5" customFormat="1" ht="20.65" customHeight="1">
      <c r="A10" s="6">
        <f>'4月表'!B11</f>
        <v>1133</v>
      </c>
      <c r="B10" s="7"/>
      <c r="C10" s="4" t="s">
        <v>12</v>
      </c>
      <c r="D10" s="24" t="s">
        <v>13</v>
      </c>
      <c r="E10" s="8">
        <f t="shared" si="0"/>
        <v>2216</v>
      </c>
      <c r="F10" s="7"/>
      <c r="G10" s="8">
        <f>'4月表'!C11</f>
        <v>1083</v>
      </c>
    </row>
    <row r="11" spans="1:7" s="5" customFormat="1" ht="20.65" customHeight="1">
      <c r="A11" s="6">
        <f>'4月表'!B12</f>
        <v>1093</v>
      </c>
      <c r="B11" s="7"/>
      <c r="C11" s="4" t="s">
        <v>14</v>
      </c>
      <c r="D11" s="24"/>
      <c r="E11" s="8">
        <f t="shared" si="0"/>
        <v>2141</v>
      </c>
      <c r="F11" s="7"/>
      <c r="G11" s="8">
        <f>'4月表'!C12</f>
        <v>1048</v>
      </c>
    </row>
    <row r="12" spans="1:7" s="5" customFormat="1" ht="20.65" customHeight="1">
      <c r="A12" s="6">
        <f>'4月表'!B13</f>
        <v>1089</v>
      </c>
      <c r="B12" s="7"/>
      <c r="C12" s="4" t="s">
        <v>15</v>
      </c>
      <c r="D12" s="24"/>
      <c r="E12" s="8">
        <f t="shared" si="0"/>
        <v>2098</v>
      </c>
      <c r="F12" s="7"/>
      <c r="G12" s="8">
        <f>'4月表'!C13</f>
        <v>1009</v>
      </c>
    </row>
    <row r="13" spans="1:7" s="5" customFormat="1" ht="20.65" customHeight="1">
      <c r="A13" s="6">
        <f>'4月表'!B14</f>
        <v>1029</v>
      </c>
      <c r="B13" s="7"/>
      <c r="C13" s="4" t="s">
        <v>16</v>
      </c>
      <c r="D13" s="24"/>
      <c r="E13" s="8">
        <f t="shared" si="0"/>
        <v>1978</v>
      </c>
      <c r="F13" s="7"/>
      <c r="G13" s="8">
        <f>'4月表'!C14</f>
        <v>949</v>
      </c>
    </row>
    <row r="14" spans="1:7" s="5" customFormat="1" ht="20.65" customHeight="1">
      <c r="A14" s="6">
        <f>'4月表'!B15</f>
        <v>919</v>
      </c>
      <c r="B14" s="7"/>
      <c r="C14" s="4" t="s">
        <v>17</v>
      </c>
      <c r="D14" s="24"/>
      <c r="E14" s="8">
        <f t="shared" si="0"/>
        <v>1759</v>
      </c>
      <c r="F14" s="7"/>
      <c r="G14" s="8">
        <f>'4月表'!C15</f>
        <v>840</v>
      </c>
    </row>
    <row r="15" spans="1:7" s="5" customFormat="1" ht="20.65" customHeight="1">
      <c r="A15" s="6">
        <f>'4月表'!B16</f>
        <v>783</v>
      </c>
      <c r="B15" s="7"/>
      <c r="C15" s="4" t="s">
        <v>18</v>
      </c>
      <c r="D15" s="24"/>
      <c r="E15" s="8">
        <f t="shared" si="0"/>
        <v>1487</v>
      </c>
      <c r="F15" s="7"/>
      <c r="G15" s="8">
        <f>'4月表'!C16</f>
        <v>704</v>
      </c>
    </row>
    <row r="16" spans="1:7" s="5" customFormat="1" ht="20.65" customHeight="1">
      <c r="A16" s="6">
        <f>'4月表'!B17</f>
        <v>676</v>
      </c>
      <c r="B16" s="7"/>
      <c r="C16" s="4" t="s">
        <v>19</v>
      </c>
      <c r="D16" s="24"/>
      <c r="E16" s="8">
        <f t="shared" si="0"/>
        <v>1277</v>
      </c>
      <c r="F16" s="7"/>
      <c r="G16" s="8">
        <f>'4月表'!C17</f>
        <v>601</v>
      </c>
    </row>
    <row r="17" spans="1:7" s="5" customFormat="1" ht="20.65" customHeight="1">
      <c r="A17" s="6">
        <f>'4月表'!B18</f>
        <v>629</v>
      </c>
      <c r="B17" s="7"/>
      <c r="C17" s="4" t="s">
        <v>20</v>
      </c>
      <c r="D17" s="24"/>
      <c r="E17" s="8">
        <f t="shared" si="0"/>
        <v>1184</v>
      </c>
      <c r="F17" s="7"/>
      <c r="G17" s="8">
        <f>'4月表'!C18</f>
        <v>555</v>
      </c>
    </row>
    <row r="18" spans="1:7" s="5" customFormat="1" ht="20.65" customHeight="1">
      <c r="A18" s="6">
        <f>'4月表'!B19</f>
        <v>634</v>
      </c>
      <c r="B18" s="7"/>
      <c r="C18" s="4" t="s">
        <v>21</v>
      </c>
      <c r="D18" s="24"/>
      <c r="E18" s="8">
        <f t="shared" si="0"/>
        <v>1205</v>
      </c>
      <c r="F18" s="7"/>
      <c r="G18" s="8">
        <f>'4月表'!C19</f>
        <v>571</v>
      </c>
    </row>
    <row r="19" spans="1:7" s="5" customFormat="1" ht="20.65" customHeight="1">
      <c r="A19" s="6">
        <f>'4月表'!B20</f>
        <v>650</v>
      </c>
      <c r="B19" s="7"/>
      <c r="C19" s="4" t="s">
        <v>22</v>
      </c>
      <c r="D19" s="24"/>
      <c r="E19" s="8">
        <f t="shared" si="0"/>
        <v>1276</v>
      </c>
      <c r="F19" s="7"/>
      <c r="G19" s="8">
        <f>'4月表'!C20</f>
        <v>626</v>
      </c>
    </row>
    <row r="20" spans="1:7" s="5" customFormat="1" ht="20.65" customHeight="1">
      <c r="A20" s="6">
        <f>'4月表'!B21</f>
        <v>587</v>
      </c>
      <c r="B20" s="7"/>
      <c r="C20" s="4" t="s">
        <v>23</v>
      </c>
      <c r="D20" s="24" t="s">
        <v>24</v>
      </c>
      <c r="E20" s="8">
        <f t="shared" si="0"/>
        <v>1143</v>
      </c>
      <c r="F20" s="7"/>
      <c r="G20" s="8">
        <f>'4月表'!C21</f>
        <v>556</v>
      </c>
    </row>
    <row r="21" spans="1:7" s="5" customFormat="1" ht="20.65" customHeight="1">
      <c r="A21" s="6">
        <f>'4月表'!B22</f>
        <v>512</v>
      </c>
      <c r="B21" s="7"/>
      <c r="C21" s="4" t="s">
        <v>25</v>
      </c>
      <c r="D21" s="24"/>
      <c r="E21" s="8">
        <f t="shared" si="0"/>
        <v>1048</v>
      </c>
      <c r="F21" s="7"/>
      <c r="G21" s="8">
        <f>'4月表'!C22</f>
        <v>536</v>
      </c>
    </row>
    <row r="22" spans="1:7" s="5" customFormat="1" ht="20.65" customHeight="1">
      <c r="A22" s="6">
        <f>'4月表'!B23</f>
        <v>422</v>
      </c>
      <c r="B22" s="7"/>
      <c r="C22" s="4" t="s">
        <v>26</v>
      </c>
      <c r="D22" s="24"/>
      <c r="E22" s="8">
        <f t="shared" si="0"/>
        <v>833</v>
      </c>
      <c r="F22" s="7"/>
      <c r="G22" s="8">
        <f>'4月表'!C23</f>
        <v>411</v>
      </c>
    </row>
    <row r="23" spans="1:7" s="5" customFormat="1" ht="20.65" customHeight="1">
      <c r="A23" s="6">
        <f>SUM(A4:A22)</f>
        <v>15450</v>
      </c>
      <c r="B23" s="9"/>
      <c r="C23" s="22" t="s">
        <v>27</v>
      </c>
      <c r="D23" s="22"/>
      <c r="E23" s="8">
        <f t="shared" si="0"/>
        <v>32510</v>
      </c>
      <c r="F23" s="9"/>
      <c r="G23" s="8">
        <f>SUM(G4:G22)</f>
        <v>17060</v>
      </c>
    </row>
    <row r="24" spans="1:7" s="5" customFormat="1" ht="3" customHeight="1">
      <c r="B24" s="10"/>
    </row>
    <row r="25" spans="1:7" ht="18.75">
      <c r="F25" s="19" t="s">
        <v>34</v>
      </c>
    </row>
  </sheetData>
  <mergeCells count="6">
    <mergeCell ref="C23:D23"/>
    <mergeCell ref="A2:G2"/>
    <mergeCell ref="C3:D3"/>
    <mergeCell ref="D4:D9"/>
    <mergeCell ref="D10:D19"/>
    <mergeCell ref="D20:D22"/>
  </mergeCells>
  <phoneticPr fontId="5"/>
  <printOptions horizontalCentered="1"/>
  <pageMargins left="0" right="0" top="1.1019685039370082" bottom="0.74803149606299213" header="0.70826771653543308" footer="0.35433070866141703"/>
  <pageSetup paperSize="9" scale="99" fitToWidth="0" fitToHeight="0" pageOrder="overThenDown" orientation="landscape" useFirstPageNumber="1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3:AMJ24"/>
  <sheetViews>
    <sheetView workbookViewId="0">
      <selection activeCell="B4" sqref="B4"/>
    </sheetView>
  </sheetViews>
  <sheetFormatPr defaultRowHeight="14.25"/>
  <cols>
    <col min="1" max="1" width="10.75" style="11" customWidth="1"/>
    <col min="2" max="1023" width="10.75" style="12" customWidth="1"/>
    <col min="1024" max="1024" width="10.75" style="13" customWidth="1"/>
    <col min="1025" max="1025" width="9" customWidth="1"/>
  </cols>
  <sheetData>
    <row r="3" spans="1:7">
      <c r="A3" s="11" t="s">
        <v>28</v>
      </c>
      <c r="B3" s="12" t="str">
        <f>'８月'!A1</f>
        <v>令和２年８月末現在</v>
      </c>
    </row>
    <row r="4" spans="1:7">
      <c r="A4" s="14" t="s">
        <v>2</v>
      </c>
      <c r="B4" s="15" t="s">
        <v>1</v>
      </c>
      <c r="C4" s="15" t="s">
        <v>4</v>
      </c>
      <c r="D4" s="15" t="s">
        <v>29</v>
      </c>
      <c r="F4" s="12" t="s">
        <v>1</v>
      </c>
    </row>
    <row r="5" spans="1:7">
      <c r="A5" s="14" t="s">
        <v>5</v>
      </c>
      <c r="B5" s="15">
        <f>G8</f>
        <v>217</v>
      </c>
      <c r="C5" s="15">
        <f>G15</f>
        <v>725</v>
      </c>
      <c r="D5" s="15">
        <f t="shared" ref="D5:D24" si="0">B5+C5</f>
        <v>942</v>
      </c>
      <c r="F5" s="12" t="s">
        <v>30</v>
      </c>
      <c r="G5" s="12">
        <v>176</v>
      </c>
    </row>
    <row r="6" spans="1:7">
      <c r="A6" s="14" t="s">
        <v>7</v>
      </c>
      <c r="B6" s="15">
        <v>531</v>
      </c>
      <c r="C6" s="15">
        <v>1092</v>
      </c>
      <c r="D6" s="15">
        <f t="shared" si="0"/>
        <v>1623</v>
      </c>
      <c r="F6" s="12" t="s">
        <v>31</v>
      </c>
      <c r="G6" s="12">
        <v>39</v>
      </c>
    </row>
    <row r="7" spans="1:7">
      <c r="A7" s="14" t="s">
        <v>8</v>
      </c>
      <c r="B7" s="15">
        <v>877</v>
      </c>
      <c r="C7" s="15">
        <v>1331</v>
      </c>
      <c r="D7" s="15">
        <f t="shared" si="0"/>
        <v>2208</v>
      </c>
      <c r="F7" s="12" t="s">
        <v>32</v>
      </c>
      <c r="G7" s="12">
        <v>2</v>
      </c>
    </row>
    <row r="8" spans="1:7">
      <c r="A8" s="14" t="s">
        <v>9</v>
      </c>
      <c r="B8" s="15">
        <v>1026</v>
      </c>
      <c r="C8" s="15">
        <v>1460</v>
      </c>
      <c r="D8" s="15">
        <f t="shared" si="0"/>
        <v>2486</v>
      </c>
      <c r="F8" s="16" t="s">
        <v>29</v>
      </c>
      <c r="G8" s="17">
        <f>SUM(G5:G7)</f>
        <v>217</v>
      </c>
    </row>
    <row r="9" spans="1:7">
      <c r="A9" s="14" t="s">
        <v>10</v>
      </c>
      <c r="B9" s="15">
        <v>1227</v>
      </c>
      <c r="C9" s="15">
        <v>1505</v>
      </c>
      <c r="D9" s="15">
        <f t="shared" si="0"/>
        <v>2732</v>
      </c>
    </row>
    <row r="10" spans="1:7">
      <c r="A10" s="14" t="s">
        <v>11</v>
      </c>
      <c r="B10" s="15">
        <v>1427</v>
      </c>
      <c r="C10" s="15">
        <v>1465</v>
      </c>
      <c r="D10" s="15">
        <f t="shared" si="0"/>
        <v>2892</v>
      </c>
    </row>
    <row r="11" spans="1:7">
      <c r="A11" s="14" t="s">
        <v>12</v>
      </c>
      <c r="B11" s="15">
        <v>1113</v>
      </c>
      <c r="C11" s="15">
        <v>1077</v>
      </c>
      <c r="D11" s="15">
        <f t="shared" si="0"/>
        <v>2190</v>
      </c>
      <c r="F11" s="12" t="s">
        <v>4</v>
      </c>
    </row>
    <row r="12" spans="1:7">
      <c r="A12" s="14" t="s">
        <v>14</v>
      </c>
      <c r="B12" s="15">
        <v>1090</v>
      </c>
      <c r="C12" s="15">
        <v>1032</v>
      </c>
      <c r="D12" s="15">
        <f t="shared" si="0"/>
        <v>2122</v>
      </c>
      <c r="F12" s="12" t="s">
        <v>30</v>
      </c>
      <c r="G12" s="12">
        <v>536</v>
      </c>
    </row>
    <row r="13" spans="1:7">
      <c r="A13" s="14" t="s">
        <v>15</v>
      </c>
      <c r="B13" s="15">
        <v>1093</v>
      </c>
      <c r="C13" s="15">
        <v>1010</v>
      </c>
      <c r="D13" s="15">
        <f t="shared" si="0"/>
        <v>2103</v>
      </c>
      <c r="F13" s="12" t="s">
        <v>31</v>
      </c>
      <c r="G13" s="12">
        <v>168</v>
      </c>
    </row>
    <row r="14" spans="1:7">
      <c r="A14" s="14" t="s">
        <v>16</v>
      </c>
      <c r="B14" s="15">
        <v>1035</v>
      </c>
      <c r="C14" s="15">
        <v>952</v>
      </c>
      <c r="D14" s="15">
        <f t="shared" si="0"/>
        <v>1987</v>
      </c>
      <c r="F14" s="12" t="s">
        <v>32</v>
      </c>
      <c r="G14" s="12">
        <v>21</v>
      </c>
    </row>
    <row r="15" spans="1:7">
      <c r="A15" s="14" t="s">
        <v>17</v>
      </c>
      <c r="B15" s="15">
        <v>895</v>
      </c>
      <c r="C15" s="15">
        <v>838</v>
      </c>
      <c r="D15" s="15">
        <f t="shared" si="0"/>
        <v>1733</v>
      </c>
      <c r="F15" s="16" t="s">
        <v>29</v>
      </c>
      <c r="G15" s="17">
        <f>SUM(G12:G14)</f>
        <v>725</v>
      </c>
    </row>
    <row r="16" spans="1:7">
      <c r="A16" s="14" t="s">
        <v>18</v>
      </c>
      <c r="B16" s="15">
        <v>777</v>
      </c>
      <c r="C16" s="15">
        <v>687</v>
      </c>
      <c r="D16" s="15">
        <f t="shared" si="0"/>
        <v>1464</v>
      </c>
    </row>
    <row r="17" spans="1:4">
      <c r="A17" s="14" t="s">
        <v>19</v>
      </c>
      <c r="B17" s="15">
        <v>671</v>
      </c>
      <c r="C17" s="15">
        <v>607</v>
      </c>
      <c r="D17" s="15">
        <f t="shared" si="0"/>
        <v>1278</v>
      </c>
    </row>
    <row r="18" spans="1:4">
      <c r="A18" s="14" t="s">
        <v>20</v>
      </c>
      <c r="B18" s="15">
        <v>646</v>
      </c>
      <c r="C18" s="15">
        <v>550</v>
      </c>
      <c r="D18" s="15">
        <f t="shared" si="0"/>
        <v>1196</v>
      </c>
    </row>
    <row r="19" spans="1:4">
      <c r="A19" s="14" t="s">
        <v>21</v>
      </c>
      <c r="B19" s="15">
        <v>634</v>
      </c>
      <c r="C19" s="15">
        <v>585</v>
      </c>
      <c r="D19" s="15">
        <f t="shared" si="0"/>
        <v>1219</v>
      </c>
    </row>
    <row r="20" spans="1:4">
      <c r="A20" s="14" t="s">
        <v>22</v>
      </c>
      <c r="B20" s="15">
        <v>646</v>
      </c>
      <c r="C20" s="15">
        <v>612</v>
      </c>
      <c r="D20" s="15">
        <f t="shared" si="0"/>
        <v>1258</v>
      </c>
    </row>
    <row r="21" spans="1:4">
      <c r="A21" s="14" t="s">
        <v>23</v>
      </c>
      <c r="B21" s="15">
        <v>570</v>
      </c>
      <c r="C21" s="15">
        <v>548</v>
      </c>
      <c r="D21" s="15">
        <f t="shared" si="0"/>
        <v>1118</v>
      </c>
    </row>
    <row r="22" spans="1:4">
      <c r="A22" s="14" t="s">
        <v>25</v>
      </c>
      <c r="B22" s="15">
        <v>511</v>
      </c>
      <c r="C22" s="15">
        <v>543</v>
      </c>
      <c r="D22" s="15">
        <f t="shared" si="0"/>
        <v>1054</v>
      </c>
    </row>
    <row r="23" spans="1:4">
      <c r="A23" s="14" t="s">
        <v>26</v>
      </c>
      <c r="B23" s="15">
        <v>416</v>
      </c>
      <c r="C23" s="15">
        <v>413</v>
      </c>
      <c r="D23" s="15">
        <f t="shared" si="0"/>
        <v>829</v>
      </c>
    </row>
    <row r="24" spans="1:4">
      <c r="A24" s="14" t="s">
        <v>29</v>
      </c>
      <c r="B24" s="15">
        <f>SUM(B5:B23)</f>
        <v>15402</v>
      </c>
      <c r="C24" s="15">
        <f>SUM(C5:C23)</f>
        <v>17032</v>
      </c>
      <c r="D24" s="15">
        <f t="shared" si="0"/>
        <v>32434</v>
      </c>
    </row>
  </sheetData>
  <phoneticPr fontId="5"/>
  <printOptions horizontalCentered="1"/>
  <pageMargins left="0" right="0" top="1.1019685039370082" bottom="0.74803149606299213" header="0.70826771653543308" footer="0.35433070866141703"/>
  <pageSetup paperSize="9" scale="99" fitToWidth="0" fitToHeight="0" pageOrder="overThenDown" orientation="landscape" useFirstPageNumber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MJ25"/>
  <sheetViews>
    <sheetView workbookViewId="0">
      <selection activeCell="G4" sqref="G4"/>
    </sheetView>
  </sheetViews>
  <sheetFormatPr defaultRowHeight="14.25"/>
  <cols>
    <col min="1" max="1" width="8.125" style="1" customWidth="1"/>
    <col min="2" max="2" width="39.75" style="1" customWidth="1"/>
    <col min="3" max="3" width="9.375" style="1" customWidth="1"/>
    <col min="4" max="4" width="5.125" style="1" customWidth="1"/>
    <col min="5" max="5" width="9.375" style="1" customWidth="1"/>
    <col min="6" max="6" width="39.75" style="1" customWidth="1"/>
    <col min="7" max="7" width="8.125" style="1" customWidth="1"/>
    <col min="8" max="1024" width="10.75" style="1" customWidth="1"/>
    <col min="1025" max="1025" width="9" customWidth="1"/>
  </cols>
  <sheetData>
    <row r="1" spans="1:7">
      <c r="A1" s="20" t="s">
        <v>43</v>
      </c>
    </row>
    <row r="2" spans="1:7" ht="17.25" customHeight="1">
      <c r="A2" s="23" t="s">
        <v>0</v>
      </c>
      <c r="B2" s="23"/>
      <c r="C2" s="23"/>
      <c r="D2" s="23"/>
      <c r="E2" s="23"/>
      <c r="F2" s="23"/>
      <c r="G2" s="23"/>
    </row>
    <row r="3" spans="1:7" s="5" customFormat="1" ht="20.65" customHeight="1">
      <c r="A3" s="2" t="s">
        <v>1</v>
      </c>
      <c r="B3" s="3"/>
      <c r="C3" s="22" t="s">
        <v>2</v>
      </c>
      <c r="D3" s="22"/>
      <c r="E3" s="4" t="s">
        <v>3</v>
      </c>
      <c r="F3" s="3"/>
      <c r="G3" s="4" t="s">
        <v>4</v>
      </c>
    </row>
    <row r="4" spans="1:7" s="5" customFormat="1" ht="20.65" customHeight="1">
      <c r="A4" s="6">
        <f>'９月表'!B5</f>
        <v>218</v>
      </c>
      <c r="B4" s="7"/>
      <c r="C4" s="4" t="s">
        <v>5</v>
      </c>
      <c r="D4" s="24" t="s">
        <v>6</v>
      </c>
      <c r="E4" s="8">
        <f t="shared" ref="E4:E23" si="0">A4+G4</f>
        <v>943</v>
      </c>
      <c r="F4" s="7"/>
      <c r="G4" s="8">
        <f>'９月表'!C5</f>
        <v>725</v>
      </c>
    </row>
    <row r="5" spans="1:7" s="5" customFormat="1" ht="20.65" customHeight="1">
      <c r="A5" s="6">
        <f>'９月表'!B6</f>
        <v>527</v>
      </c>
      <c r="B5" s="7"/>
      <c r="C5" s="4" t="s">
        <v>7</v>
      </c>
      <c r="D5" s="24"/>
      <c r="E5" s="8">
        <f t="shared" si="0"/>
        <v>1623</v>
      </c>
      <c r="F5" s="7"/>
      <c r="G5" s="8">
        <f>'９月表'!C6</f>
        <v>1096</v>
      </c>
    </row>
    <row r="6" spans="1:7" s="5" customFormat="1" ht="20.65" customHeight="1">
      <c r="A6" s="6">
        <f>'９月表'!B7</f>
        <v>878</v>
      </c>
      <c r="B6" s="7"/>
      <c r="C6" s="4" t="s">
        <v>8</v>
      </c>
      <c r="D6" s="24"/>
      <c r="E6" s="8">
        <f t="shared" si="0"/>
        <v>2195</v>
      </c>
      <c r="F6" s="7"/>
      <c r="G6" s="8">
        <f>'９月表'!C7</f>
        <v>1317</v>
      </c>
    </row>
    <row r="7" spans="1:7" s="5" customFormat="1" ht="20.65" customHeight="1">
      <c r="A7" s="6">
        <f>'９月表'!B8</f>
        <v>1017</v>
      </c>
      <c r="B7" s="7"/>
      <c r="C7" s="4" t="s">
        <v>9</v>
      </c>
      <c r="D7" s="24"/>
      <c r="E7" s="8">
        <f t="shared" si="0"/>
        <v>2469</v>
      </c>
      <c r="F7" s="7"/>
      <c r="G7" s="8">
        <f>'９月表'!C8</f>
        <v>1452</v>
      </c>
    </row>
    <row r="8" spans="1:7" s="5" customFormat="1" ht="20.65" customHeight="1">
      <c r="A8" s="6">
        <f>'９月表'!B9</f>
        <v>1255</v>
      </c>
      <c r="B8" s="7"/>
      <c r="C8" s="4" t="s">
        <v>10</v>
      </c>
      <c r="D8" s="24"/>
      <c r="E8" s="8">
        <f t="shared" si="0"/>
        <v>2785</v>
      </c>
      <c r="F8" s="7"/>
      <c r="G8" s="8">
        <f>'９月表'!C9</f>
        <v>1530</v>
      </c>
    </row>
    <row r="9" spans="1:7" s="5" customFormat="1" ht="20.65" customHeight="1">
      <c r="A9" s="6">
        <f>'９月表'!B10</f>
        <v>1413</v>
      </c>
      <c r="B9" s="7"/>
      <c r="C9" s="4" t="s">
        <v>11</v>
      </c>
      <c r="D9" s="24"/>
      <c r="E9" s="8">
        <f t="shared" si="0"/>
        <v>2856</v>
      </c>
      <c r="F9" s="7"/>
      <c r="G9" s="8">
        <f>'９月表'!C10</f>
        <v>1443</v>
      </c>
    </row>
    <row r="10" spans="1:7" s="5" customFormat="1" ht="20.65" customHeight="1">
      <c r="A10" s="6">
        <f>'９月表'!B11</f>
        <v>1103</v>
      </c>
      <c r="B10" s="7"/>
      <c r="C10" s="4" t="s">
        <v>12</v>
      </c>
      <c r="D10" s="24" t="s">
        <v>13</v>
      </c>
      <c r="E10" s="8">
        <f t="shared" si="0"/>
        <v>2171</v>
      </c>
      <c r="F10" s="7"/>
      <c r="G10" s="8">
        <f>'９月表'!C11</f>
        <v>1068</v>
      </c>
    </row>
    <row r="11" spans="1:7" s="5" customFormat="1" ht="20.65" customHeight="1">
      <c r="A11" s="6">
        <f>'９月表'!B12</f>
        <v>1083</v>
      </c>
      <c r="B11" s="7"/>
      <c r="C11" s="4" t="s">
        <v>14</v>
      </c>
      <c r="D11" s="24"/>
      <c r="E11" s="8">
        <f t="shared" si="0"/>
        <v>2130</v>
      </c>
      <c r="F11" s="7"/>
      <c r="G11" s="8">
        <f>'９月表'!C12</f>
        <v>1047</v>
      </c>
    </row>
    <row r="12" spans="1:7" s="5" customFormat="1" ht="20.65" customHeight="1">
      <c r="A12" s="6">
        <f>'９月表'!B13</f>
        <v>1100</v>
      </c>
      <c r="B12" s="7"/>
      <c r="C12" s="4" t="s">
        <v>15</v>
      </c>
      <c r="D12" s="24"/>
      <c r="E12" s="8">
        <f t="shared" si="0"/>
        <v>2102</v>
      </c>
      <c r="F12" s="7"/>
      <c r="G12" s="8">
        <f>'９月表'!C13</f>
        <v>1002</v>
      </c>
    </row>
    <row r="13" spans="1:7" s="5" customFormat="1" ht="20.65" customHeight="1">
      <c r="A13" s="6">
        <f>'９月表'!B14</f>
        <v>1031</v>
      </c>
      <c r="B13" s="7"/>
      <c r="C13" s="4" t="s">
        <v>16</v>
      </c>
      <c r="D13" s="24"/>
      <c r="E13" s="8">
        <f t="shared" si="0"/>
        <v>1974</v>
      </c>
      <c r="F13" s="7"/>
      <c r="G13" s="8">
        <f>'９月表'!C14</f>
        <v>943</v>
      </c>
    </row>
    <row r="14" spans="1:7" s="5" customFormat="1" ht="20.65" customHeight="1">
      <c r="A14" s="6">
        <f>'９月表'!B15</f>
        <v>892</v>
      </c>
      <c r="B14" s="7"/>
      <c r="C14" s="4" t="s">
        <v>17</v>
      </c>
      <c r="D14" s="24"/>
      <c r="E14" s="8">
        <f t="shared" si="0"/>
        <v>1724</v>
      </c>
      <c r="F14" s="7"/>
      <c r="G14" s="8">
        <f>'９月表'!C15</f>
        <v>832</v>
      </c>
    </row>
    <row r="15" spans="1:7" s="5" customFormat="1" ht="20.65" customHeight="1">
      <c r="A15" s="6">
        <f>'９月表'!B16</f>
        <v>772</v>
      </c>
      <c r="B15" s="7"/>
      <c r="C15" s="4" t="s">
        <v>18</v>
      </c>
      <c r="D15" s="24"/>
      <c r="E15" s="8">
        <f t="shared" si="0"/>
        <v>1457</v>
      </c>
      <c r="F15" s="7"/>
      <c r="G15" s="8">
        <f>'９月表'!C16</f>
        <v>685</v>
      </c>
    </row>
    <row r="16" spans="1:7" s="5" customFormat="1" ht="20.65" customHeight="1">
      <c r="A16" s="6">
        <f>'９月表'!B17</f>
        <v>673</v>
      </c>
      <c r="B16" s="7"/>
      <c r="C16" s="4" t="s">
        <v>19</v>
      </c>
      <c r="D16" s="24"/>
      <c r="E16" s="8">
        <f t="shared" si="0"/>
        <v>1279</v>
      </c>
      <c r="F16" s="7"/>
      <c r="G16" s="8">
        <f>'９月表'!C17</f>
        <v>606</v>
      </c>
    </row>
    <row r="17" spans="1:7" s="5" customFormat="1" ht="20.65" customHeight="1">
      <c r="A17" s="6">
        <f>'９月表'!B18</f>
        <v>641</v>
      </c>
      <c r="B17" s="7"/>
      <c r="C17" s="4" t="s">
        <v>20</v>
      </c>
      <c r="D17" s="24"/>
      <c r="E17" s="8">
        <f t="shared" si="0"/>
        <v>1184</v>
      </c>
      <c r="F17" s="7"/>
      <c r="G17" s="8">
        <f>'９月表'!C18</f>
        <v>543</v>
      </c>
    </row>
    <row r="18" spans="1:7" s="5" customFormat="1" ht="20.65" customHeight="1">
      <c r="A18" s="6">
        <f>'９月表'!B19</f>
        <v>635</v>
      </c>
      <c r="B18" s="7"/>
      <c r="C18" s="4" t="s">
        <v>21</v>
      </c>
      <c r="D18" s="24"/>
      <c r="E18" s="8">
        <f t="shared" si="0"/>
        <v>1230</v>
      </c>
      <c r="F18" s="7"/>
      <c r="G18" s="8">
        <f>'９月表'!C19</f>
        <v>595</v>
      </c>
    </row>
    <row r="19" spans="1:7" s="5" customFormat="1" ht="20.65" customHeight="1">
      <c r="A19" s="6">
        <f>'９月表'!B20</f>
        <v>649</v>
      </c>
      <c r="B19" s="7"/>
      <c r="C19" s="4" t="s">
        <v>22</v>
      </c>
      <c r="D19" s="24"/>
      <c r="E19" s="8">
        <f t="shared" si="0"/>
        <v>1261</v>
      </c>
      <c r="F19" s="7"/>
      <c r="G19" s="8">
        <f>'９月表'!C20</f>
        <v>612</v>
      </c>
    </row>
    <row r="20" spans="1:7" s="5" customFormat="1" ht="20.65" customHeight="1">
      <c r="A20" s="6">
        <f>'９月表'!B21</f>
        <v>566</v>
      </c>
      <c r="B20" s="7"/>
      <c r="C20" s="4" t="s">
        <v>23</v>
      </c>
      <c r="D20" s="24" t="s">
        <v>24</v>
      </c>
      <c r="E20" s="8">
        <f t="shared" si="0"/>
        <v>1110</v>
      </c>
      <c r="F20" s="7"/>
      <c r="G20" s="8">
        <f>'９月表'!C21</f>
        <v>544</v>
      </c>
    </row>
    <row r="21" spans="1:7" s="5" customFormat="1" ht="20.65" customHeight="1">
      <c r="A21" s="6">
        <f>'９月表'!B22</f>
        <v>513</v>
      </c>
      <c r="B21" s="7"/>
      <c r="C21" s="4" t="s">
        <v>25</v>
      </c>
      <c r="D21" s="24"/>
      <c r="E21" s="8">
        <f t="shared" si="0"/>
        <v>1055</v>
      </c>
      <c r="F21" s="7"/>
      <c r="G21" s="8">
        <f>'９月表'!C22</f>
        <v>542</v>
      </c>
    </row>
    <row r="22" spans="1:7" s="5" customFormat="1" ht="20.65" customHeight="1">
      <c r="A22" s="6">
        <f>'９月表'!B23</f>
        <v>411</v>
      </c>
      <c r="B22" s="7"/>
      <c r="C22" s="4" t="s">
        <v>26</v>
      </c>
      <c r="D22" s="24"/>
      <c r="E22" s="8">
        <f t="shared" si="0"/>
        <v>826</v>
      </c>
      <c r="F22" s="7"/>
      <c r="G22" s="8">
        <f>'９月表'!C23</f>
        <v>415</v>
      </c>
    </row>
    <row r="23" spans="1:7" s="5" customFormat="1" ht="20.65" customHeight="1">
      <c r="A23" s="6">
        <f>SUM(A4:A22)</f>
        <v>15377</v>
      </c>
      <c r="B23" s="9"/>
      <c r="C23" s="22" t="s">
        <v>27</v>
      </c>
      <c r="D23" s="22"/>
      <c r="E23" s="8">
        <f t="shared" si="0"/>
        <v>32374</v>
      </c>
      <c r="F23" s="9"/>
      <c r="G23" s="8">
        <f>SUM(G4:G22)</f>
        <v>16997</v>
      </c>
    </row>
    <row r="24" spans="1:7" s="5" customFormat="1" ht="3" customHeight="1">
      <c r="B24" s="10"/>
    </row>
    <row r="25" spans="1:7">
      <c r="F25" s="21" t="s">
        <v>44</v>
      </c>
    </row>
  </sheetData>
  <mergeCells count="6">
    <mergeCell ref="C23:D23"/>
    <mergeCell ref="A2:G2"/>
    <mergeCell ref="C3:D3"/>
    <mergeCell ref="D4:D9"/>
    <mergeCell ref="D10:D19"/>
    <mergeCell ref="D20:D22"/>
  </mergeCells>
  <phoneticPr fontId="5"/>
  <printOptions horizontalCentered="1"/>
  <pageMargins left="0" right="0" top="1.1019685039370082" bottom="0.74803149606299213" header="0.70826771653543308" footer="0.35433070866141703"/>
  <pageSetup paperSize="9" scale="99" fitToWidth="0" fitToHeight="0" pageOrder="overThenDown" orientation="landscape" useFirstPageNumber="1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3:AMJ24"/>
  <sheetViews>
    <sheetView topLeftCell="A7" workbookViewId="0">
      <selection activeCell="C24" sqref="C24"/>
    </sheetView>
  </sheetViews>
  <sheetFormatPr defaultRowHeight="14.25"/>
  <cols>
    <col min="1" max="1" width="10.75" style="11" customWidth="1"/>
    <col min="2" max="1023" width="10.75" style="12" customWidth="1"/>
    <col min="1024" max="1024" width="10.75" style="13" customWidth="1"/>
    <col min="1025" max="1025" width="9" customWidth="1"/>
  </cols>
  <sheetData>
    <row r="3" spans="1:7">
      <c r="A3" s="11" t="s">
        <v>28</v>
      </c>
      <c r="B3" s="12" t="str">
        <f>'９月'!A1</f>
        <v>令和２年９月末現在</v>
      </c>
    </row>
    <row r="4" spans="1:7">
      <c r="A4" s="14" t="s">
        <v>2</v>
      </c>
      <c r="B4" s="15" t="s">
        <v>1</v>
      </c>
      <c r="C4" s="15" t="s">
        <v>4</v>
      </c>
      <c r="D4" s="15" t="s">
        <v>29</v>
      </c>
      <c r="F4" s="12" t="s">
        <v>1</v>
      </c>
    </row>
    <row r="5" spans="1:7">
      <c r="A5" s="14" t="s">
        <v>5</v>
      </c>
      <c r="B5" s="15">
        <f>G8</f>
        <v>218</v>
      </c>
      <c r="C5" s="15">
        <f>G15</f>
        <v>725</v>
      </c>
      <c r="D5" s="15">
        <f t="shared" ref="D5:D24" si="0">B5+C5</f>
        <v>943</v>
      </c>
      <c r="F5" s="12" t="s">
        <v>30</v>
      </c>
      <c r="G5" s="12">
        <v>176</v>
      </c>
    </row>
    <row r="6" spans="1:7">
      <c r="A6" s="14" t="s">
        <v>7</v>
      </c>
      <c r="B6" s="15">
        <v>527</v>
      </c>
      <c r="C6" s="15">
        <v>1096</v>
      </c>
      <c r="D6" s="15">
        <f t="shared" si="0"/>
        <v>1623</v>
      </c>
      <c r="F6" s="12" t="s">
        <v>31</v>
      </c>
      <c r="G6" s="12">
        <v>40</v>
      </c>
    </row>
    <row r="7" spans="1:7">
      <c r="A7" s="14" t="s">
        <v>8</v>
      </c>
      <c r="B7" s="15">
        <v>878</v>
      </c>
      <c r="C7" s="15">
        <v>1317</v>
      </c>
      <c r="D7" s="15">
        <f t="shared" si="0"/>
        <v>2195</v>
      </c>
      <c r="F7" s="12" t="s">
        <v>32</v>
      </c>
      <c r="G7" s="12">
        <v>2</v>
      </c>
    </row>
    <row r="8" spans="1:7">
      <c r="A8" s="14" t="s">
        <v>9</v>
      </c>
      <c r="B8" s="15">
        <v>1017</v>
      </c>
      <c r="C8" s="15">
        <v>1452</v>
      </c>
      <c r="D8" s="15">
        <f t="shared" si="0"/>
        <v>2469</v>
      </c>
      <c r="F8" s="16" t="s">
        <v>29</v>
      </c>
      <c r="G8" s="17">
        <f>SUM(G5:G7)</f>
        <v>218</v>
      </c>
    </row>
    <row r="9" spans="1:7">
      <c r="A9" s="14" t="s">
        <v>10</v>
      </c>
      <c r="B9" s="15">
        <v>1255</v>
      </c>
      <c r="C9" s="15">
        <v>1530</v>
      </c>
      <c r="D9" s="15">
        <f t="shared" si="0"/>
        <v>2785</v>
      </c>
    </row>
    <row r="10" spans="1:7">
      <c r="A10" s="14" t="s">
        <v>11</v>
      </c>
      <c r="B10" s="15">
        <v>1413</v>
      </c>
      <c r="C10" s="15">
        <v>1443</v>
      </c>
      <c r="D10" s="15">
        <f t="shared" si="0"/>
        <v>2856</v>
      </c>
    </row>
    <row r="11" spans="1:7">
      <c r="A11" s="14" t="s">
        <v>12</v>
      </c>
      <c r="B11" s="15">
        <v>1103</v>
      </c>
      <c r="C11" s="15">
        <v>1068</v>
      </c>
      <c r="D11" s="15">
        <f t="shared" si="0"/>
        <v>2171</v>
      </c>
      <c r="F11" s="12" t="s">
        <v>4</v>
      </c>
    </row>
    <row r="12" spans="1:7">
      <c r="A12" s="14" t="s">
        <v>14</v>
      </c>
      <c r="B12" s="15">
        <v>1083</v>
      </c>
      <c r="C12" s="15">
        <v>1047</v>
      </c>
      <c r="D12" s="15">
        <f t="shared" si="0"/>
        <v>2130</v>
      </c>
      <c r="F12" s="12" t="s">
        <v>30</v>
      </c>
      <c r="G12" s="12">
        <v>534</v>
      </c>
    </row>
    <row r="13" spans="1:7">
      <c r="A13" s="14" t="s">
        <v>15</v>
      </c>
      <c r="B13" s="15">
        <v>1100</v>
      </c>
      <c r="C13" s="15">
        <v>1002</v>
      </c>
      <c r="D13" s="15">
        <f t="shared" si="0"/>
        <v>2102</v>
      </c>
      <c r="F13" s="12" t="s">
        <v>31</v>
      </c>
      <c r="G13" s="12">
        <v>168</v>
      </c>
    </row>
    <row r="14" spans="1:7">
      <c r="A14" s="14" t="s">
        <v>16</v>
      </c>
      <c r="B14" s="15">
        <v>1031</v>
      </c>
      <c r="C14" s="15">
        <v>943</v>
      </c>
      <c r="D14" s="15">
        <f t="shared" si="0"/>
        <v>1974</v>
      </c>
      <c r="F14" s="12" t="s">
        <v>32</v>
      </c>
      <c r="G14" s="12">
        <v>23</v>
      </c>
    </row>
    <row r="15" spans="1:7">
      <c r="A15" s="14" t="s">
        <v>17</v>
      </c>
      <c r="B15" s="15">
        <v>892</v>
      </c>
      <c r="C15" s="15">
        <v>832</v>
      </c>
      <c r="D15" s="15">
        <f t="shared" si="0"/>
        <v>1724</v>
      </c>
      <c r="F15" s="16" t="s">
        <v>29</v>
      </c>
      <c r="G15" s="17">
        <f>SUM(G12:G14)</f>
        <v>725</v>
      </c>
    </row>
    <row r="16" spans="1:7">
      <c r="A16" s="14" t="s">
        <v>18</v>
      </c>
      <c r="B16" s="15">
        <v>772</v>
      </c>
      <c r="C16" s="15">
        <v>685</v>
      </c>
      <c r="D16" s="15">
        <f t="shared" si="0"/>
        <v>1457</v>
      </c>
    </row>
    <row r="17" spans="1:4">
      <c r="A17" s="14" t="s">
        <v>19</v>
      </c>
      <c r="B17" s="15">
        <v>673</v>
      </c>
      <c r="C17" s="15">
        <v>606</v>
      </c>
      <c r="D17" s="15">
        <f t="shared" si="0"/>
        <v>1279</v>
      </c>
    </row>
    <row r="18" spans="1:4">
      <c r="A18" s="14" t="s">
        <v>20</v>
      </c>
      <c r="B18" s="15">
        <v>641</v>
      </c>
      <c r="C18" s="15">
        <v>543</v>
      </c>
      <c r="D18" s="15">
        <f t="shared" si="0"/>
        <v>1184</v>
      </c>
    </row>
    <row r="19" spans="1:4">
      <c r="A19" s="14" t="s">
        <v>21</v>
      </c>
      <c r="B19" s="15">
        <v>635</v>
      </c>
      <c r="C19" s="15">
        <v>595</v>
      </c>
      <c r="D19" s="15">
        <f t="shared" si="0"/>
        <v>1230</v>
      </c>
    </row>
    <row r="20" spans="1:4">
      <c r="A20" s="14" t="s">
        <v>22</v>
      </c>
      <c r="B20" s="15">
        <v>649</v>
      </c>
      <c r="C20" s="15">
        <v>612</v>
      </c>
      <c r="D20" s="15">
        <f t="shared" si="0"/>
        <v>1261</v>
      </c>
    </row>
    <row r="21" spans="1:4">
      <c r="A21" s="14" t="s">
        <v>23</v>
      </c>
      <c r="B21" s="15">
        <v>566</v>
      </c>
      <c r="C21" s="15">
        <v>544</v>
      </c>
      <c r="D21" s="15">
        <f t="shared" si="0"/>
        <v>1110</v>
      </c>
    </row>
    <row r="22" spans="1:4">
      <c r="A22" s="14" t="s">
        <v>25</v>
      </c>
      <c r="B22" s="15">
        <v>513</v>
      </c>
      <c r="C22" s="15">
        <v>542</v>
      </c>
      <c r="D22" s="15">
        <f t="shared" si="0"/>
        <v>1055</v>
      </c>
    </row>
    <row r="23" spans="1:4">
      <c r="A23" s="14" t="s">
        <v>26</v>
      </c>
      <c r="B23" s="15">
        <v>411</v>
      </c>
      <c r="C23" s="15">
        <v>415</v>
      </c>
      <c r="D23" s="15">
        <f t="shared" si="0"/>
        <v>826</v>
      </c>
    </row>
    <row r="24" spans="1:4">
      <c r="A24" s="14" t="s">
        <v>29</v>
      </c>
      <c r="B24" s="15">
        <f>SUM(B5:B23)</f>
        <v>15377</v>
      </c>
      <c r="C24" s="15">
        <f>SUM(C5:C23)</f>
        <v>16997</v>
      </c>
      <c r="D24" s="15">
        <f t="shared" si="0"/>
        <v>32374</v>
      </c>
    </row>
  </sheetData>
  <phoneticPr fontId="5"/>
  <printOptions horizontalCentered="1"/>
  <pageMargins left="0" right="0" top="1.1019685039370082" bottom="0.74803149606299213" header="0.70826771653543308" footer="0.35433070866141703"/>
  <pageSetup paperSize="9" scale="99" fitToWidth="0" fitToHeight="0" pageOrder="overThenDown" orientation="landscape" useFirstPageNumber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AMJ25"/>
  <sheetViews>
    <sheetView workbookViewId="0">
      <selection activeCell="I12" sqref="I12"/>
    </sheetView>
  </sheetViews>
  <sheetFormatPr defaultRowHeight="14.25"/>
  <cols>
    <col min="1" max="1" width="8.125" style="1" customWidth="1"/>
    <col min="2" max="2" width="39.75" style="1" customWidth="1"/>
    <col min="3" max="3" width="9.375" style="1" customWidth="1"/>
    <col min="4" max="4" width="5.125" style="1" customWidth="1"/>
    <col min="5" max="5" width="9.375" style="1" customWidth="1"/>
    <col min="6" max="6" width="39.75" style="1" customWidth="1"/>
    <col min="7" max="7" width="8.125" style="1" customWidth="1"/>
    <col min="8" max="1024" width="10.75" style="1" customWidth="1"/>
    <col min="1025" max="1025" width="9" customWidth="1"/>
  </cols>
  <sheetData>
    <row r="1" spans="1:7">
      <c r="A1" s="20" t="s">
        <v>45</v>
      </c>
    </row>
    <row r="2" spans="1:7" ht="17.25" customHeight="1">
      <c r="A2" s="23" t="s">
        <v>0</v>
      </c>
      <c r="B2" s="23"/>
      <c r="C2" s="23"/>
      <c r="D2" s="23"/>
      <c r="E2" s="23"/>
      <c r="F2" s="23"/>
      <c r="G2" s="23"/>
    </row>
    <row r="3" spans="1:7" s="5" customFormat="1" ht="20.65" customHeight="1">
      <c r="A3" s="2" t="s">
        <v>1</v>
      </c>
      <c r="B3" s="3"/>
      <c r="C3" s="22" t="s">
        <v>2</v>
      </c>
      <c r="D3" s="22"/>
      <c r="E3" s="4" t="s">
        <v>3</v>
      </c>
      <c r="F3" s="3"/>
      <c r="G3" s="4" t="s">
        <v>4</v>
      </c>
    </row>
    <row r="4" spans="1:7" s="5" customFormat="1" ht="20.65" customHeight="1">
      <c r="A4" s="6">
        <f>'10月表'!B5</f>
        <v>222</v>
      </c>
      <c r="B4" s="7"/>
      <c r="C4" s="4" t="s">
        <v>5</v>
      </c>
      <c r="D4" s="24" t="s">
        <v>6</v>
      </c>
      <c r="E4" s="8">
        <f t="shared" ref="E4:E23" si="0">A4+G4</f>
        <v>951</v>
      </c>
      <c r="F4" s="7"/>
      <c r="G4" s="8">
        <f>'10月表'!C5</f>
        <v>729</v>
      </c>
    </row>
    <row r="5" spans="1:7" s="5" customFormat="1" ht="20.65" customHeight="1">
      <c r="A5" s="6">
        <f>'10月表'!B6</f>
        <v>515</v>
      </c>
      <c r="B5" s="7"/>
      <c r="C5" s="4" t="s">
        <v>7</v>
      </c>
      <c r="D5" s="24"/>
      <c r="E5" s="8">
        <f t="shared" si="0"/>
        <v>1605</v>
      </c>
      <c r="F5" s="7"/>
      <c r="G5" s="8">
        <f>'10月表'!C6</f>
        <v>1090</v>
      </c>
    </row>
    <row r="6" spans="1:7" s="5" customFormat="1" ht="20.65" customHeight="1">
      <c r="A6" s="6">
        <f>'10月表'!B7</f>
        <v>890</v>
      </c>
      <c r="B6" s="7"/>
      <c r="C6" s="4" t="s">
        <v>8</v>
      </c>
      <c r="D6" s="24"/>
      <c r="E6" s="8">
        <f t="shared" si="0"/>
        <v>2204</v>
      </c>
      <c r="F6" s="7"/>
      <c r="G6" s="8">
        <f>'10月表'!C7</f>
        <v>1314</v>
      </c>
    </row>
    <row r="7" spans="1:7" s="5" customFormat="1" ht="20.65" customHeight="1">
      <c r="A7" s="6">
        <f>'10月表'!B8</f>
        <v>1009</v>
      </c>
      <c r="B7" s="7"/>
      <c r="C7" s="4" t="s">
        <v>9</v>
      </c>
      <c r="D7" s="24"/>
      <c r="E7" s="8">
        <f t="shared" si="0"/>
        <v>2446</v>
      </c>
      <c r="F7" s="7"/>
      <c r="G7" s="8">
        <f>'10月表'!C8</f>
        <v>1437</v>
      </c>
    </row>
    <row r="8" spans="1:7" s="5" customFormat="1" ht="20.65" customHeight="1">
      <c r="A8" s="6">
        <f>'10月表'!B9</f>
        <v>1270</v>
      </c>
      <c r="B8" s="7"/>
      <c r="C8" s="4" t="s">
        <v>10</v>
      </c>
      <c r="D8" s="24"/>
      <c r="E8" s="8">
        <f t="shared" si="0"/>
        <v>2813</v>
      </c>
      <c r="F8" s="7"/>
      <c r="G8" s="8">
        <f>'10月表'!C9</f>
        <v>1543</v>
      </c>
    </row>
    <row r="9" spans="1:7" s="5" customFormat="1" ht="20.65" customHeight="1">
      <c r="A9" s="6">
        <f>'10月表'!B10</f>
        <v>1403</v>
      </c>
      <c r="B9" s="7"/>
      <c r="C9" s="4" t="s">
        <v>11</v>
      </c>
      <c r="D9" s="24"/>
      <c r="E9" s="8">
        <f t="shared" si="0"/>
        <v>2841</v>
      </c>
      <c r="F9" s="7"/>
      <c r="G9" s="8">
        <f>'10月表'!C10</f>
        <v>1438</v>
      </c>
    </row>
    <row r="10" spans="1:7" s="5" customFormat="1" ht="20.65" customHeight="1">
      <c r="A10" s="6">
        <f>'10月表'!B11</f>
        <v>1099</v>
      </c>
      <c r="B10" s="7"/>
      <c r="C10" s="4" t="s">
        <v>12</v>
      </c>
      <c r="D10" s="24" t="s">
        <v>13</v>
      </c>
      <c r="E10" s="8">
        <f t="shared" si="0"/>
        <v>2160</v>
      </c>
      <c r="F10" s="7"/>
      <c r="G10" s="8">
        <f>'10月表'!C11</f>
        <v>1061</v>
      </c>
    </row>
    <row r="11" spans="1:7" s="5" customFormat="1" ht="20.65" customHeight="1">
      <c r="A11" s="6">
        <f>'10月表'!B12</f>
        <v>1084</v>
      </c>
      <c r="B11" s="7"/>
      <c r="C11" s="4" t="s">
        <v>14</v>
      </c>
      <c r="D11" s="24"/>
      <c r="E11" s="8">
        <f t="shared" si="0"/>
        <v>2133</v>
      </c>
      <c r="F11" s="7"/>
      <c r="G11" s="8">
        <f>'10月表'!C12</f>
        <v>1049</v>
      </c>
    </row>
    <row r="12" spans="1:7" s="5" customFormat="1" ht="20.65" customHeight="1">
      <c r="A12" s="6">
        <f>'10月表'!B13</f>
        <v>1103</v>
      </c>
      <c r="B12" s="7"/>
      <c r="C12" s="4" t="s">
        <v>15</v>
      </c>
      <c r="D12" s="24"/>
      <c r="E12" s="8">
        <f t="shared" si="0"/>
        <v>2101</v>
      </c>
      <c r="F12" s="7"/>
      <c r="G12" s="8">
        <f>'10月表'!C13</f>
        <v>998</v>
      </c>
    </row>
    <row r="13" spans="1:7" s="5" customFormat="1" ht="20.65" customHeight="1">
      <c r="A13" s="6">
        <f>'10月表'!B14</f>
        <v>1021</v>
      </c>
      <c r="B13" s="7"/>
      <c r="C13" s="4" t="s">
        <v>16</v>
      </c>
      <c r="D13" s="24"/>
      <c r="E13" s="8">
        <f t="shared" si="0"/>
        <v>1957</v>
      </c>
      <c r="F13" s="7"/>
      <c r="G13" s="8">
        <f>'10月表'!C14</f>
        <v>936</v>
      </c>
    </row>
    <row r="14" spans="1:7" s="5" customFormat="1" ht="20.65" customHeight="1">
      <c r="A14" s="6">
        <f>'10月表'!B15</f>
        <v>889</v>
      </c>
      <c r="B14" s="7"/>
      <c r="C14" s="4" t="s">
        <v>17</v>
      </c>
      <c r="D14" s="24"/>
      <c r="E14" s="8">
        <f t="shared" si="0"/>
        <v>1725</v>
      </c>
      <c r="F14" s="7"/>
      <c r="G14" s="8">
        <f>'10月表'!C15</f>
        <v>836</v>
      </c>
    </row>
    <row r="15" spans="1:7" s="5" customFormat="1" ht="20.65" customHeight="1">
      <c r="A15" s="6">
        <f>'10月表'!B16</f>
        <v>770</v>
      </c>
      <c r="B15" s="7"/>
      <c r="C15" s="4" t="s">
        <v>18</v>
      </c>
      <c r="D15" s="24"/>
      <c r="E15" s="8">
        <f t="shared" si="0"/>
        <v>1453</v>
      </c>
      <c r="F15" s="7"/>
      <c r="G15" s="8">
        <f>'10月表'!C16</f>
        <v>683</v>
      </c>
    </row>
    <row r="16" spans="1:7" s="5" customFormat="1" ht="20.65" customHeight="1">
      <c r="A16" s="6">
        <f>'10月表'!B17</f>
        <v>661</v>
      </c>
      <c r="B16" s="7"/>
      <c r="C16" s="4" t="s">
        <v>19</v>
      </c>
      <c r="D16" s="24"/>
      <c r="E16" s="8">
        <f t="shared" si="0"/>
        <v>1256</v>
      </c>
      <c r="F16" s="7"/>
      <c r="G16" s="8">
        <f>'10月表'!C17</f>
        <v>595</v>
      </c>
    </row>
    <row r="17" spans="1:7" s="5" customFormat="1" ht="20.65" customHeight="1">
      <c r="A17" s="6">
        <f>'10月表'!B18</f>
        <v>639</v>
      </c>
      <c r="B17" s="7"/>
      <c r="C17" s="4" t="s">
        <v>20</v>
      </c>
      <c r="D17" s="24"/>
      <c r="E17" s="8">
        <f t="shared" si="0"/>
        <v>1181</v>
      </c>
      <c r="F17" s="7"/>
      <c r="G17" s="8">
        <f>'10月表'!C18</f>
        <v>542</v>
      </c>
    </row>
    <row r="18" spans="1:7" s="5" customFormat="1" ht="20.65" customHeight="1">
      <c r="A18" s="6">
        <f>'10月表'!B19</f>
        <v>640</v>
      </c>
      <c r="B18" s="7"/>
      <c r="C18" s="4" t="s">
        <v>21</v>
      </c>
      <c r="D18" s="24"/>
      <c r="E18" s="8">
        <f t="shared" si="0"/>
        <v>1233</v>
      </c>
      <c r="F18" s="7"/>
      <c r="G18" s="8">
        <f>'10月表'!C19</f>
        <v>593</v>
      </c>
    </row>
    <row r="19" spans="1:7" s="5" customFormat="1" ht="20.65" customHeight="1">
      <c r="A19" s="6">
        <f>'10月表'!B20</f>
        <v>648</v>
      </c>
      <c r="B19" s="7"/>
      <c r="C19" s="4" t="s">
        <v>22</v>
      </c>
      <c r="D19" s="24"/>
      <c r="E19" s="8">
        <f t="shared" si="0"/>
        <v>1260</v>
      </c>
      <c r="F19" s="7"/>
      <c r="G19" s="8">
        <f>'10月表'!C20</f>
        <v>612</v>
      </c>
    </row>
    <row r="20" spans="1:7" s="5" customFormat="1" ht="20.65" customHeight="1">
      <c r="A20" s="6">
        <f>'10月表'!B21</f>
        <v>563</v>
      </c>
      <c r="B20" s="7"/>
      <c r="C20" s="4" t="s">
        <v>23</v>
      </c>
      <c r="D20" s="24" t="s">
        <v>24</v>
      </c>
      <c r="E20" s="8">
        <f t="shared" si="0"/>
        <v>1102</v>
      </c>
      <c r="F20" s="7"/>
      <c r="G20" s="8">
        <f>'10月表'!C21</f>
        <v>539</v>
      </c>
    </row>
    <row r="21" spans="1:7" s="5" customFormat="1" ht="20.65" customHeight="1">
      <c r="A21" s="6">
        <f>'10月表'!B22</f>
        <v>511</v>
      </c>
      <c r="B21" s="7"/>
      <c r="C21" s="4" t="s">
        <v>25</v>
      </c>
      <c r="D21" s="24"/>
      <c r="E21" s="8">
        <f t="shared" si="0"/>
        <v>1057</v>
      </c>
      <c r="F21" s="7"/>
      <c r="G21" s="8">
        <f>'10月表'!C22</f>
        <v>546</v>
      </c>
    </row>
    <row r="22" spans="1:7" s="5" customFormat="1" ht="20.65" customHeight="1">
      <c r="A22" s="6">
        <f>'10月表'!B23</f>
        <v>407</v>
      </c>
      <c r="B22" s="7"/>
      <c r="C22" s="4" t="s">
        <v>26</v>
      </c>
      <c r="D22" s="24"/>
      <c r="E22" s="8">
        <f t="shared" si="0"/>
        <v>819</v>
      </c>
      <c r="F22" s="7"/>
      <c r="G22" s="8">
        <f>'10月表'!C23</f>
        <v>412</v>
      </c>
    </row>
    <row r="23" spans="1:7" s="5" customFormat="1" ht="20.65" customHeight="1">
      <c r="A23" s="6">
        <f>SUM(A4:A22)</f>
        <v>15344</v>
      </c>
      <c r="B23" s="9"/>
      <c r="C23" s="22" t="s">
        <v>27</v>
      </c>
      <c r="D23" s="22"/>
      <c r="E23" s="8">
        <f t="shared" si="0"/>
        <v>32297</v>
      </c>
      <c r="F23" s="9"/>
      <c r="G23" s="8">
        <f>SUM(G4:G22)</f>
        <v>16953</v>
      </c>
    </row>
    <row r="24" spans="1:7" s="5" customFormat="1" ht="3" customHeight="1">
      <c r="B24" s="10"/>
    </row>
    <row r="25" spans="1:7">
      <c r="F25" s="21" t="s">
        <v>46</v>
      </c>
    </row>
  </sheetData>
  <mergeCells count="6">
    <mergeCell ref="C23:D23"/>
    <mergeCell ref="A2:G2"/>
    <mergeCell ref="C3:D3"/>
    <mergeCell ref="D4:D9"/>
    <mergeCell ref="D10:D19"/>
    <mergeCell ref="D20:D22"/>
  </mergeCells>
  <phoneticPr fontId="5"/>
  <printOptions horizontalCentered="1"/>
  <pageMargins left="0" right="0" top="1.1019685039370082" bottom="0.74803149606299213" header="0.70826771653543308" footer="0.35433070866141703"/>
  <pageSetup paperSize="9" scale="99" fitToWidth="0" fitToHeight="0" pageOrder="overThenDown" orientation="landscape" useFirstPageNumber="1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3:AMJ24"/>
  <sheetViews>
    <sheetView workbookViewId="0">
      <selection activeCell="D24" sqref="D24"/>
    </sheetView>
  </sheetViews>
  <sheetFormatPr defaultRowHeight="14.25"/>
  <cols>
    <col min="1" max="1" width="10.75" style="11" customWidth="1"/>
    <col min="2" max="1023" width="10.75" style="12" customWidth="1"/>
    <col min="1024" max="1024" width="10.75" style="13" customWidth="1"/>
    <col min="1025" max="1025" width="9" customWidth="1"/>
  </cols>
  <sheetData>
    <row r="3" spans="1:7">
      <c r="A3" s="11" t="s">
        <v>28</v>
      </c>
      <c r="B3" s="12" t="str">
        <f>'10月'!A1</f>
        <v>令和２年10月末現在</v>
      </c>
    </row>
    <row r="4" spans="1:7">
      <c r="A4" s="14" t="s">
        <v>2</v>
      </c>
      <c r="B4" s="15" t="s">
        <v>1</v>
      </c>
      <c r="C4" s="15" t="s">
        <v>4</v>
      </c>
      <c r="D4" s="15" t="s">
        <v>29</v>
      </c>
      <c r="F4" s="12" t="s">
        <v>1</v>
      </c>
    </row>
    <row r="5" spans="1:7">
      <c r="A5" s="14" t="s">
        <v>5</v>
      </c>
      <c r="B5" s="15">
        <f>G8</f>
        <v>222</v>
      </c>
      <c r="C5" s="15">
        <f>G15</f>
        <v>729</v>
      </c>
      <c r="D5" s="15">
        <f t="shared" ref="D5:D24" si="0">B5+C5</f>
        <v>951</v>
      </c>
      <c r="F5" s="12" t="s">
        <v>30</v>
      </c>
      <c r="G5" s="12">
        <v>179</v>
      </c>
    </row>
    <row r="6" spans="1:7">
      <c r="A6" s="14" t="s">
        <v>7</v>
      </c>
      <c r="B6" s="15">
        <v>515</v>
      </c>
      <c r="C6" s="15">
        <v>1090</v>
      </c>
      <c r="D6" s="15">
        <f t="shared" si="0"/>
        <v>1605</v>
      </c>
      <c r="F6" s="12" t="s">
        <v>31</v>
      </c>
      <c r="G6" s="12">
        <v>41</v>
      </c>
    </row>
    <row r="7" spans="1:7">
      <c r="A7" s="14" t="s">
        <v>8</v>
      </c>
      <c r="B7" s="15">
        <v>890</v>
      </c>
      <c r="C7" s="15">
        <v>1314</v>
      </c>
      <c r="D7" s="15">
        <f t="shared" si="0"/>
        <v>2204</v>
      </c>
      <c r="F7" s="12" t="s">
        <v>32</v>
      </c>
      <c r="G7" s="12">
        <v>2</v>
      </c>
    </row>
    <row r="8" spans="1:7">
      <c r="A8" s="14" t="s">
        <v>9</v>
      </c>
      <c r="B8" s="15">
        <v>1009</v>
      </c>
      <c r="C8" s="15">
        <v>1437</v>
      </c>
      <c r="D8" s="15">
        <f t="shared" si="0"/>
        <v>2446</v>
      </c>
      <c r="F8" s="16" t="s">
        <v>29</v>
      </c>
      <c r="G8" s="17">
        <f>SUM(G5:G7)</f>
        <v>222</v>
      </c>
    </row>
    <row r="9" spans="1:7">
      <c r="A9" s="14" t="s">
        <v>10</v>
      </c>
      <c r="B9" s="15">
        <v>1270</v>
      </c>
      <c r="C9" s="15">
        <v>1543</v>
      </c>
      <c r="D9" s="15">
        <f t="shared" si="0"/>
        <v>2813</v>
      </c>
    </row>
    <row r="10" spans="1:7">
      <c r="A10" s="14" t="s">
        <v>11</v>
      </c>
      <c r="B10" s="15">
        <v>1403</v>
      </c>
      <c r="C10" s="15">
        <v>1438</v>
      </c>
      <c r="D10" s="15">
        <f t="shared" si="0"/>
        <v>2841</v>
      </c>
    </row>
    <row r="11" spans="1:7">
      <c r="A11" s="14" t="s">
        <v>12</v>
      </c>
      <c r="B11" s="15">
        <v>1099</v>
      </c>
      <c r="C11" s="15">
        <v>1061</v>
      </c>
      <c r="D11" s="15">
        <f t="shared" si="0"/>
        <v>2160</v>
      </c>
      <c r="F11" s="12" t="s">
        <v>4</v>
      </c>
    </row>
    <row r="12" spans="1:7">
      <c r="A12" s="14" t="s">
        <v>14</v>
      </c>
      <c r="B12" s="15">
        <v>1084</v>
      </c>
      <c r="C12" s="15">
        <v>1049</v>
      </c>
      <c r="D12" s="15">
        <f t="shared" si="0"/>
        <v>2133</v>
      </c>
      <c r="F12" s="12" t="s">
        <v>30</v>
      </c>
      <c r="G12" s="12">
        <v>539</v>
      </c>
    </row>
    <row r="13" spans="1:7">
      <c r="A13" s="14" t="s">
        <v>15</v>
      </c>
      <c r="B13" s="15">
        <v>1103</v>
      </c>
      <c r="C13" s="15">
        <v>998</v>
      </c>
      <c r="D13" s="15">
        <f t="shared" si="0"/>
        <v>2101</v>
      </c>
      <c r="F13" s="12" t="s">
        <v>31</v>
      </c>
      <c r="G13" s="12">
        <v>166</v>
      </c>
    </row>
    <row r="14" spans="1:7">
      <c r="A14" s="14" t="s">
        <v>16</v>
      </c>
      <c r="B14" s="15">
        <v>1021</v>
      </c>
      <c r="C14" s="15">
        <v>936</v>
      </c>
      <c r="D14" s="15">
        <f t="shared" si="0"/>
        <v>1957</v>
      </c>
      <c r="F14" s="12" t="s">
        <v>32</v>
      </c>
      <c r="G14" s="12">
        <v>24</v>
      </c>
    </row>
    <row r="15" spans="1:7">
      <c r="A15" s="14" t="s">
        <v>17</v>
      </c>
      <c r="B15" s="15">
        <v>889</v>
      </c>
      <c r="C15" s="15">
        <v>836</v>
      </c>
      <c r="D15" s="15">
        <f t="shared" si="0"/>
        <v>1725</v>
      </c>
      <c r="F15" s="16" t="s">
        <v>29</v>
      </c>
      <c r="G15" s="17">
        <f>SUM(G12:G14)</f>
        <v>729</v>
      </c>
    </row>
    <row r="16" spans="1:7">
      <c r="A16" s="14" t="s">
        <v>18</v>
      </c>
      <c r="B16" s="15">
        <v>770</v>
      </c>
      <c r="C16" s="15">
        <v>683</v>
      </c>
      <c r="D16" s="15">
        <f t="shared" si="0"/>
        <v>1453</v>
      </c>
    </row>
    <row r="17" spans="1:4">
      <c r="A17" s="14" t="s">
        <v>19</v>
      </c>
      <c r="B17" s="15">
        <v>661</v>
      </c>
      <c r="C17" s="15">
        <v>595</v>
      </c>
      <c r="D17" s="15">
        <f t="shared" si="0"/>
        <v>1256</v>
      </c>
    </row>
    <row r="18" spans="1:4">
      <c r="A18" s="14" t="s">
        <v>20</v>
      </c>
      <c r="B18" s="15">
        <v>639</v>
      </c>
      <c r="C18" s="15">
        <v>542</v>
      </c>
      <c r="D18" s="15">
        <f t="shared" si="0"/>
        <v>1181</v>
      </c>
    </row>
    <row r="19" spans="1:4">
      <c r="A19" s="14" t="s">
        <v>21</v>
      </c>
      <c r="B19" s="15">
        <v>640</v>
      </c>
      <c r="C19" s="15">
        <v>593</v>
      </c>
      <c r="D19" s="15">
        <f t="shared" si="0"/>
        <v>1233</v>
      </c>
    </row>
    <row r="20" spans="1:4">
      <c r="A20" s="14" t="s">
        <v>22</v>
      </c>
      <c r="B20" s="15">
        <v>648</v>
      </c>
      <c r="C20" s="15">
        <v>612</v>
      </c>
      <c r="D20" s="15">
        <f t="shared" si="0"/>
        <v>1260</v>
      </c>
    </row>
    <row r="21" spans="1:4">
      <c r="A21" s="14" t="s">
        <v>23</v>
      </c>
      <c r="B21" s="15">
        <v>563</v>
      </c>
      <c r="C21" s="15">
        <v>539</v>
      </c>
      <c r="D21" s="15">
        <f t="shared" si="0"/>
        <v>1102</v>
      </c>
    </row>
    <row r="22" spans="1:4">
      <c r="A22" s="14" t="s">
        <v>25</v>
      </c>
      <c r="B22" s="15">
        <v>511</v>
      </c>
      <c r="C22" s="15">
        <v>546</v>
      </c>
      <c r="D22" s="15">
        <f t="shared" si="0"/>
        <v>1057</v>
      </c>
    </row>
    <row r="23" spans="1:4">
      <c r="A23" s="14" t="s">
        <v>26</v>
      </c>
      <c r="B23" s="15">
        <v>407</v>
      </c>
      <c r="C23" s="15">
        <v>412</v>
      </c>
      <c r="D23" s="15">
        <f t="shared" si="0"/>
        <v>819</v>
      </c>
    </row>
    <row r="24" spans="1:4">
      <c r="A24" s="14" t="s">
        <v>29</v>
      </c>
      <c r="B24" s="15">
        <f>SUM(B5:B23)</f>
        <v>15344</v>
      </c>
      <c r="C24" s="15">
        <f>SUM(C5:C23)</f>
        <v>16953</v>
      </c>
      <c r="D24" s="15">
        <f t="shared" si="0"/>
        <v>32297</v>
      </c>
    </row>
  </sheetData>
  <phoneticPr fontId="5"/>
  <printOptions horizontalCentered="1"/>
  <pageMargins left="0" right="0" top="1.1019685039370082" bottom="0.74803149606299213" header="0.70826771653543308" footer="0.35433070866141703"/>
  <pageSetup paperSize="9" scale="99" fitToWidth="0" fitToHeight="0" pageOrder="overThenDown" orientation="landscape" useFirstPageNumber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AMJ25"/>
  <sheetViews>
    <sheetView workbookViewId="0">
      <selection activeCell="I13" sqref="I13"/>
    </sheetView>
  </sheetViews>
  <sheetFormatPr defaultRowHeight="14.25"/>
  <cols>
    <col min="1" max="1" width="8.125" style="1" customWidth="1"/>
    <col min="2" max="2" width="39.75" style="1" customWidth="1"/>
    <col min="3" max="3" width="9.375" style="1" customWidth="1"/>
    <col min="4" max="4" width="5.125" style="1" customWidth="1"/>
    <col min="5" max="5" width="9.375" style="1" customWidth="1"/>
    <col min="6" max="6" width="39.75" style="1" customWidth="1"/>
    <col min="7" max="7" width="8.125" style="1" customWidth="1"/>
    <col min="8" max="1024" width="10.75" style="1" customWidth="1"/>
    <col min="1025" max="1025" width="9" customWidth="1"/>
  </cols>
  <sheetData>
    <row r="1" spans="1:7">
      <c r="A1" s="20" t="s">
        <v>47</v>
      </c>
    </row>
    <row r="2" spans="1:7" ht="17.25" customHeight="1">
      <c r="A2" s="23" t="s">
        <v>0</v>
      </c>
      <c r="B2" s="23"/>
      <c r="C2" s="23"/>
      <c r="D2" s="23"/>
      <c r="E2" s="23"/>
      <c r="F2" s="23"/>
      <c r="G2" s="23"/>
    </row>
    <row r="3" spans="1:7" s="5" customFormat="1" ht="20.65" customHeight="1">
      <c r="A3" s="2" t="s">
        <v>1</v>
      </c>
      <c r="B3" s="3"/>
      <c r="C3" s="22" t="s">
        <v>2</v>
      </c>
      <c r="D3" s="22"/>
      <c r="E3" s="4" t="s">
        <v>3</v>
      </c>
      <c r="F3" s="3"/>
      <c r="G3" s="4" t="s">
        <v>4</v>
      </c>
    </row>
    <row r="4" spans="1:7" s="5" customFormat="1" ht="20.65" customHeight="1">
      <c r="A4" s="6">
        <f>'11月表'!B5</f>
        <v>224</v>
      </c>
      <c r="B4" s="7"/>
      <c r="C4" s="4" t="s">
        <v>5</v>
      </c>
      <c r="D4" s="24" t="s">
        <v>6</v>
      </c>
      <c r="E4" s="8">
        <f t="shared" ref="E4:E23" si="0">A4+G4</f>
        <v>955</v>
      </c>
      <c r="F4" s="7"/>
      <c r="G4" s="8">
        <f>'11月表'!C5</f>
        <v>731</v>
      </c>
    </row>
    <row r="5" spans="1:7" s="5" customFormat="1" ht="20.65" customHeight="1">
      <c r="A5" s="6">
        <f>'11月表'!B6</f>
        <v>518</v>
      </c>
      <c r="B5" s="7"/>
      <c r="C5" s="4" t="s">
        <v>7</v>
      </c>
      <c r="D5" s="24"/>
      <c r="E5" s="8">
        <f t="shared" si="0"/>
        <v>1609</v>
      </c>
      <c r="F5" s="7"/>
      <c r="G5" s="8">
        <f>'11月表'!C6</f>
        <v>1091</v>
      </c>
    </row>
    <row r="6" spans="1:7" s="5" customFormat="1" ht="20.65" customHeight="1">
      <c r="A6" s="6">
        <f>'11月表'!B7</f>
        <v>882</v>
      </c>
      <c r="B6" s="7"/>
      <c r="C6" s="4" t="s">
        <v>8</v>
      </c>
      <c r="D6" s="24"/>
      <c r="E6" s="8">
        <f t="shared" si="0"/>
        <v>2186</v>
      </c>
      <c r="F6" s="7"/>
      <c r="G6" s="8">
        <f>'11月表'!C7</f>
        <v>1304</v>
      </c>
    </row>
    <row r="7" spans="1:7" s="5" customFormat="1" ht="20.65" customHeight="1">
      <c r="A7" s="6">
        <f>'11月表'!B8</f>
        <v>1002</v>
      </c>
      <c r="B7" s="7"/>
      <c r="C7" s="4" t="s">
        <v>9</v>
      </c>
      <c r="D7" s="24"/>
      <c r="E7" s="8">
        <f t="shared" si="0"/>
        <v>2426</v>
      </c>
      <c r="F7" s="7"/>
      <c r="G7" s="8">
        <f>'11月表'!C8</f>
        <v>1424</v>
      </c>
    </row>
    <row r="8" spans="1:7" s="5" customFormat="1" ht="20.65" customHeight="1">
      <c r="A8" s="6">
        <f>'11月表'!B9</f>
        <v>1270</v>
      </c>
      <c r="B8" s="7"/>
      <c r="C8" s="4" t="s">
        <v>10</v>
      </c>
      <c r="D8" s="24"/>
      <c r="E8" s="8">
        <f t="shared" si="0"/>
        <v>2809</v>
      </c>
      <c r="F8" s="7"/>
      <c r="G8" s="8">
        <f>'11月表'!C9</f>
        <v>1539</v>
      </c>
    </row>
    <row r="9" spans="1:7" s="5" customFormat="1" ht="20.65" customHeight="1">
      <c r="A9" s="6">
        <f>'11月表'!B10</f>
        <v>1402</v>
      </c>
      <c r="B9" s="7"/>
      <c r="C9" s="4" t="s">
        <v>11</v>
      </c>
      <c r="D9" s="24"/>
      <c r="E9" s="8">
        <f t="shared" si="0"/>
        <v>2840</v>
      </c>
      <c r="F9" s="7"/>
      <c r="G9" s="8">
        <f>'11月表'!C10</f>
        <v>1438</v>
      </c>
    </row>
    <row r="10" spans="1:7" s="5" customFormat="1" ht="20.65" customHeight="1">
      <c r="A10" s="6">
        <f>'11月表'!B11</f>
        <v>1089</v>
      </c>
      <c r="B10" s="7"/>
      <c r="C10" s="4" t="s">
        <v>12</v>
      </c>
      <c r="D10" s="24" t="s">
        <v>13</v>
      </c>
      <c r="E10" s="8">
        <f t="shared" si="0"/>
        <v>2150</v>
      </c>
      <c r="F10" s="7"/>
      <c r="G10" s="8">
        <f>'11月表'!C11</f>
        <v>1061</v>
      </c>
    </row>
    <row r="11" spans="1:7" s="5" customFormat="1" ht="20.65" customHeight="1">
      <c r="A11" s="6">
        <f>'11月表'!B12</f>
        <v>1094</v>
      </c>
      <c r="B11" s="7"/>
      <c r="C11" s="4" t="s">
        <v>14</v>
      </c>
      <c r="D11" s="24"/>
      <c r="E11" s="8">
        <f t="shared" si="0"/>
        <v>2140</v>
      </c>
      <c r="F11" s="7"/>
      <c r="G11" s="8">
        <f>'11月表'!C12</f>
        <v>1046</v>
      </c>
    </row>
    <row r="12" spans="1:7" s="5" customFormat="1" ht="20.65" customHeight="1">
      <c r="A12" s="6">
        <f>'11月表'!B13</f>
        <v>1095</v>
      </c>
      <c r="B12" s="7"/>
      <c r="C12" s="4" t="s">
        <v>15</v>
      </c>
      <c r="D12" s="24"/>
      <c r="E12" s="8">
        <f t="shared" si="0"/>
        <v>2091</v>
      </c>
      <c r="F12" s="7"/>
      <c r="G12" s="8">
        <f>'11月表'!C13</f>
        <v>996</v>
      </c>
    </row>
    <row r="13" spans="1:7" s="5" customFormat="1" ht="20.65" customHeight="1">
      <c r="A13" s="6">
        <f>'11月表'!B14</f>
        <v>1018</v>
      </c>
      <c r="B13" s="7"/>
      <c r="C13" s="4" t="s">
        <v>16</v>
      </c>
      <c r="D13" s="24"/>
      <c r="E13" s="8">
        <f t="shared" si="0"/>
        <v>1962</v>
      </c>
      <c r="F13" s="7"/>
      <c r="G13" s="8">
        <f>'11月表'!C14</f>
        <v>944</v>
      </c>
    </row>
    <row r="14" spans="1:7" s="5" customFormat="1" ht="20.65" customHeight="1">
      <c r="A14" s="6">
        <f>'11月表'!B15</f>
        <v>888</v>
      </c>
      <c r="B14" s="7"/>
      <c r="C14" s="4" t="s">
        <v>17</v>
      </c>
      <c r="D14" s="24"/>
      <c r="E14" s="8">
        <f t="shared" si="0"/>
        <v>1718</v>
      </c>
      <c r="F14" s="7"/>
      <c r="G14" s="8">
        <f>'11月表'!C15</f>
        <v>830</v>
      </c>
    </row>
    <row r="15" spans="1:7" s="5" customFormat="1" ht="20.65" customHeight="1">
      <c r="A15" s="6">
        <f>'11月表'!B16</f>
        <v>778</v>
      </c>
      <c r="B15" s="7"/>
      <c r="C15" s="4" t="s">
        <v>18</v>
      </c>
      <c r="D15" s="24"/>
      <c r="E15" s="8">
        <f t="shared" si="0"/>
        <v>1462</v>
      </c>
      <c r="F15" s="7"/>
      <c r="G15" s="8">
        <f>'11月表'!C16</f>
        <v>684</v>
      </c>
    </row>
    <row r="16" spans="1:7" s="5" customFormat="1" ht="20.65" customHeight="1">
      <c r="A16" s="6">
        <f>'11月表'!B17</f>
        <v>653</v>
      </c>
      <c r="B16" s="7"/>
      <c r="C16" s="4" t="s">
        <v>19</v>
      </c>
      <c r="D16" s="24"/>
      <c r="E16" s="8">
        <f t="shared" si="0"/>
        <v>1245</v>
      </c>
      <c r="F16" s="7"/>
      <c r="G16" s="8">
        <f>'11月表'!C17</f>
        <v>592</v>
      </c>
    </row>
    <row r="17" spans="1:7" s="5" customFormat="1" ht="20.65" customHeight="1">
      <c r="A17" s="6">
        <f>'11月表'!B18</f>
        <v>643</v>
      </c>
      <c r="B17" s="7"/>
      <c r="C17" s="4" t="s">
        <v>20</v>
      </c>
      <c r="D17" s="24"/>
      <c r="E17" s="8">
        <f t="shared" si="0"/>
        <v>1183</v>
      </c>
      <c r="F17" s="7"/>
      <c r="G17" s="8">
        <f>'11月表'!C18</f>
        <v>540</v>
      </c>
    </row>
    <row r="18" spans="1:7" s="5" customFormat="1" ht="20.65" customHeight="1">
      <c r="A18" s="6">
        <f>'11月表'!B19</f>
        <v>644</v>
      </c>
      <c r="B18" s="7"/>
      <c r="C18" s="4" t="s">
        <v>21</v>
      </c>
      <c r="D18" s="24"/>
      <c r="E18" s="8">
        <f t="shared" si="0"/>
        <v>1244</v>
      </c>
      <c r="F18" s="7"/>
      <c r="G18" s="8">
        <f>'11月表'!C19</f>
        <v>600</v>
      </c>
    </row>
    <row r="19" spans="1:7" s="5" customFormat="1" ht="20.65" customHeight="1">
      <c r="A19" s="6">
        <f>'11月表'!B20</f>
        <v>647</v>
      </c>
      <c r="B19" s="7"/>
      <c r="C19" s="4" t="s">
        <v>22</v>
      </c>
      <c r="D19" s="24"/>
      <c r="E19" s="8">
        <f t="shared" si="0"/>
        <v>1255</v>
      </c>
      <c r="F19" s="7"/>
      <c r="G19" s="8">
        <f>'11月表'!C20</f>
        <v>608</v>
      </c>
    </row>
    <row r="20" spans="1:7" s="5" customFormat="1" ht="20.65" customHeight="1">
      <c r="A20" s="6">
        <f>'11月表'!B21</f>
        <v>559</v>
      </c>
      <c r="B20" s="7"/>
      <c r="C20" s="4" t="s">
        <v>23</v>
      </c>
      <c r="D20" s="24" t="s">
        <v>24</v>
      </c>
      <c r="E20" s="8">
        <f t="shared" si="0"/>
        <v>1098</v>
      </c>
      <c r="F20" s="7"/>
      <c r="G20" s="8">
        <f>'11月表'!C21</f>
        <v>539</v>
      </c>
    </row>
    <row r="21" spans="1:7" s="5" customFormat="1" ht="20.65" customHeight="1">
      <c r="A21" s="6">
        <f>'11月表'!B22</f>
        <v>511</v>
      </c>
      <c r="B21" s="7"/>
      <c r="C21" s="4" t="s">
        <v>25</v>
      </c>
      <c r="D21" s="24"/>
      <c r="E21" s="8">
        <f t="shared" si="0"/>
        <v>1052</v>
      </c>
      <c r="F21" s="7"/>
      <c r="G21" s="8">
        <f>'11月表'!C22</f>
        <v>541</v>
      </c>
    </row>
    <row r="22" spans="1:7" s="5" customFormat="1" ht="20.65" customHeight="1">
      <c r="A22" s="6">
        <f>'11月表'!B23</f>
        <v>405</v>
      </c>
      <c r="B22" s="7"/>
      <c r="C22" s="4" t="s">
        <v>26</v>
      </c>
      <c r="D22" s="24"/>
      <c r="E22" s="8">
        <f t="shared" si="0"/>
        <v>822</v>
      </c>
      <c r="F22" s="7"/>
      <c r="G22" s="8">
        <f>'11月表'!C23</f>
        <v>417</v>
      </c>
    </row>
    <row r="23" spans="1:7" s="5" customFormat="1" ht="20.65" customHeight="1">
      <c r="A23" s="6">
        <f>SUM(A4:A22)</f>
        <v>15322</v>
      </c>
      <c r="B23" s="9"/>
      <c r="C23" s="22" t="s">
        <v>27</v>
      </c>
      <c r="D23" s="22"/>
      <c r="E23" s="8">
        <f t="shared" si="0"/>
        <v>32247</v>
      </c>
      <c r="F23" s="9"/>
      <c r="G23" s="8">
        <f>SUM(G4:G22)</f>
        <v>16925</v>
      </c>
    </row>
    <row r="24" spans="1:7" s="5" customFormat="1" ht="3" customHeight="1">
      <c r="B24" s="10"/>
    </row>
    <row r="25" spans="1:7">
      <c r="F25" s="21" t="s">
        <v>48</v>
      </c>
    </row>
  </sheetData>
  <mergeCells count="6">
    <mergeCell ref="C23:D23"/>
    <mergeCell ref="A2:G2"/>
    <mergeCell ref="C3:D3"/>
    <mergeCell ref="D4:D9"/>
    <mergeCell ref="D10:D19"/>
    <mergeCell ref="D20:D22"/>
  </mergeCells>
  <phoneticPr fontId="5"/>
  <printOptions horizontalCentered="1"/>
  <pageMargins left="0" right="0" top="1.1019685039370082" bottom="0.74803149606299213" header="0.70826771653543308" footer="0.35433070866141703"/>
  <pageSetup paperSize="9" scale="99" fitToWidth="0" fitToHeight="0" pageOrder="overThenDown" orientation="landscape" useFirstPageNumber="1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3:AMJ24"/>
  <sheetViews>
    <sheetView workbookViewId="0">
      <selection activeCell="C13" sqref="C13"/>
    </sheetView>
  </sheetViews>
  <sheetFormatPr defaultRowHeight="14.25"/>
  <cols>
    <col min="1" max="1" width="10.75" style="11" customWidth="1"/>
    <col min="2" max="1023" width="10.75" style="12" customWidth="1"/>
    <col min="1024" max="1024" width="10.75" style="13" customWidth="1"/>
    <col min="1025" max="1025" width="9" customWidth="1"/>
  </cols>
  <sheetData>
    <row r="3" spans="1:7">
      <c r="A3" s="11" t="s">
        <v>28</v>
      </c>
      <c r="B3" s="12" t="str">
        <f>'10月'!A1</f>
        <v>令和２年10月末現在</v>
      </c>
    </row>
    <row r="4" spans="1:7">
      <c r="A4" s="14" t="s">
        <v>2</v>
      </c>
      <c r="B4" s="15" t="s">
        <v>1</v>
      </c>
      <c r="C4" s="15" t="s">
        <v>4</v>
      </c>
      <c r="D4" s="15" t="s">
        <v>29</v>
      </c>
      <c r="F4" s="12" t="s">
        <v>1</v>
      </c>
    </row>
    <row r="5" spans="1:7">
      <c r="A5" s="14" t="s">
        <v>5</v>
      </c>
      <c r="B5" s="15">
        <f>G8</f>
        <v>224</v>
      </c>
      <c r="C5" s="15">
        <f>G15</f>
        <v>731</v>
      </c>
      <c r="D5" s="15">
        <f t="shared" ref="D5:D24" si="0">B5+C5</f>
        <v>955</v>
      </c>
      <c r="F5" s="12" t="s">
        <v>30</v>
      </c>
      <c r="G5" s="12">
        <v>178</v>
      </c>
    </row>
    <row r="6" spans="1:7">
      <c r="A6" s="14" t="s">
        <v>7</v>
      </c>
      <c r="B6" s="15">
        <v>518</v>
      </c>
      <c r="C6" s="15">
        <v>1091</v>
      </c>
      <c r="D6" s="15">
        <f t="shared" si="0"/>
        <v>1609</v>
      </c>
      <c r="F6" s="12" t="s">
        <v>31</v>
      </c>
      <c r="G6" s="12">
        <v>44</v>
      </c>
    </row>
    <row r="7" spans="1:7">
      <c r="A7" s="14" t="s">
        <v>8</v>
      </c>
      <c r="B7" s="15">
        <v>882</v>
      </c>
      <c r="C7" s="15">
        <v>1304</v>
      </c>
      <c r="D7" s="15">
        <f t="shared" si="0"/>
        <v>2186</v>
      </c>
      <c r="F7" s="12" t="s">
        <v>32</v>
      </c>
      <c r="G7" s="12">
        <v>2</v>
      </c>
    </row>
    <row r="8" spans="1:7">
      <c r="A8" s="14" t="s">
        <v>9</v>
      </c>
      <c r="B8" s="15">
        <v>1002</v>
      </c>
      <c r="C8" s="15">
        <v>1424</v>
      </c>
      <c r="D8" s="15">
        <f t="shared" si="0"/>
        <v>2426</v>
      </c>
      <c r="F8" s="16" t="s">
        <v>29</v>
      </c>
      <c r="G8" s="17">
        <f>SUM(G5:G7)</f>
        <v>224</v>
      </c>
    </row>
    <row r="9" spans="1:7">
      <c r="A9" s="14" t="s">
        <v>10</v>
      </c>
      <c r="B9" s="15">
        <v>1270</v>
      </c>
      <c r="C9" s="15">
        <v>1539</v>
      </c>
      <c r="D9" s="15">
        <f t="shared" si="0"/>
        <v>2809</v>
      </c>
    </row>
    <row r="10" spans="1:7">
      <c r="A10" s="14" t="s">
        <v>11</v>
      </c>
      <c r="B10" s="15">
        <v>1402</v>
      </c>
      <c r="C10" s="15">
        <v>1438</v>
      </c>
      <c r="D10" s="15">
        <f t="shared" si="0"/>
        <v>2840</v>
      </c>
    </row>
    <row r="11" spans="1:7">
      <c r="A11" s="14" t="s">
        <v>12</v>
      </c>
      <c r="B11" s="15">
        <v>1089</v>
      </c>
      <c r="C11" s="15">
        <v>1061</v>
      </c>
      <c r="D11" s="15">
        <f t="shared" si="0"/>
        <v>2150</v>
      </c>
      <c r="F11" s="12" t="s">
        <v>4</v>
      </c>
    </row>
    <row r="12" spans="1:7">
      <c r="A12" s="14" t="s">
        <v>14</v>
      </c>
      <c r="B12" s="15">
        <v>1094</v>
      </c>
      <c r="C12" s="15">
        <v>1046</v>
      </c>
      <c r="D12" s="15">
        <f t="shared" si="0"/>
        <v>2140</v>
      </c>
      <c r="F12" s="12" t="s">
        <v>30</v>
      </c>
      <c r="G12" s="12">
        <v>541</v>
      </c>
    </row>
    <row r="13" spans="1:7">
      <c r="A13" s="14" t="s">
        <v>15</v>
      </c>
      <c r="B13" s="15">
        <v>1095</v>
      </c>
      <c r="C13" s="15">
        <v>996</v>
      </c>
      <c r="D13" s="15">
        <f t="shared" si="0"/>
        <v>2091</v>
      </c>
      <c r="F13" s="12" t="s">
        <v>31</v>
      </c>
      <c r="G13" s="12">
        <v>165</v>
      </c>
    </row>
    <row r="14" spans="1:7">
      <c r="A14" s="14" t="s">
        <v>16</v>
      </c>
      <c r="B14" s="15">
        <v>1018</v>
      </c>
      <c r="C14" s="15">
        <v>944</v>
      </c>
      <c r="D14" s="15">
        <f t="shared" si="0"/>
        <v>1962</v>
      </c>
      <c r="F14" s="12" t="s">
        <v>32</v>
      </c>
      <c r="G14" s="12">
        <v>25</v>
      </c>
    </row>
    <row r="15" spans="1:7">
      <c r="A15" s="14" t="s">
        <v>17</v>
      </c>
      <c r="B15" s="15">
        <v>888</v>
      </c>
      <c r="C15" s="15">
        <v>830</v>
      </c>
      <c r="D15" s="15">
        <f t="shared" si="0"/>
        <v>1718</v>
      </c>
      <c r="F15" s="16" t="s">
        <v>29</v>
      </c>
      <c r="G15" s="17">
        <f>SUM(G12:G14)</f>
        <v>731</v>
      </c>
    </row>
    <row r="16" spans="1:7">
      <c r="A16" s="14" t="s">
        <v>18</v>
      </c>
      <c r="B16" s="15">
        <v>778</v>
      </c>
      <c r="C16" s="15">
        <v>684</v>
      </c>
      <c r="D16" s="15">
        <f t="shared" si="0"/>
        <v>1462</v>
      </c>
    </row>
    <row r="17" spans="1:4">
      <c r="A17" s="14" t="s">
        <v>19</v>
      </c>
      <c r="B17" s="15">
        <v>653</v>
      </c>
      <c r="C17" s="15">
        <v>592</v>
      </c>
      <c r="D17" s="15">
        <f t="shared" si="0"/>
        <v>1245</v>
      </c>
    </row>
    <row r="18" spans="1:4">
      <c r="A18" s="14" t="s">
        <v>20</v>
      </c>
      <c r="B18" s="15">
        <v>643</v>
      </c>
      <c r="C18" s="15">
        <v>540</v>
      </c>
      <c r="D18" s="15">
        <f t="shared" si="0"/>
        <v>1183</v>
      </c>
    </row>
    <row r="19" spans="1:4">
      <c r="A19" s="14" t="s">
        <v>21</v>
      </c>
      <c r="B19" s="15">
        <v>644</v>
      </c>
      <c r="C19" s="15">
        <v>600</v>
      </c>
      <c r="D19" s="15">
        <f t="shared" si="0"/>
        <v>1244</v>
      </c>
    </row>
    <row r="20" spans="1:4">
      <c r="A20" s="14" t="s">
        <v>22</v>
      </c>
      <c r="B20" s="15">
        <v>647</v>
      </c>
      <c r="C20" s="15">
        <v>608</v>
      </c>
      <c r="D20" s="15">
        <f t="shared" si="0"/>
        <v>1255</v>
      </c>
    </row>
    <row r="21" spans="1:4">
      <c r="A21" s="14" t="s">
        <v>23</v>
      </c>
      <c r="B21" s="15">
        <v>559</v>
      </c>
      <c r="C21" s="15">
        <v>539</v>
      </c>
      <c r="D21" s="15">
        <f t="shared" si="0"/>
        <v>1098</v>
      </c>
    </row>
    <row r="22" spans="1:4">
      <c r="A22" s="14" t="s">
        <v>25</v>
      </c>
      <c r="B22" s="15">
        <v>511</v>
      </c>
      <c r="C22" s="15">
        <v>541</v>
      </c>
      <c r="D22" s="15">
        <f t="shared" si="0"/>
        <v>1052</v>
      </c>
    </row>
    <row r="23" spans="1:4">
      <c r="A23" s="14" t="s">
        <v>26</v>
      </c>
      <c r="B23" s="15">
        <v>405</v>
      </c>
      <c r="C23" s="15">
        <v>417</v>
      </c>
      <c r="D23" s="15">
        <f t="shared" si="0"/>
        <v>822</v>
      </c>
    </row>
    <row r="24" spans="1:4">
      <c r="A24" s="14" t="s">
        <v>29</v>
      </c>
      <c r="B24" s="15">
        <f>SUM(B5:B23)</f>
        <v>15322</v>
      </c>
      <c r="C24" s="15">
        <f>SUM(C5:C23)</f>
        <v>16925</v>
      </c>
      <c r="D24" s="15">
        <f t="shared" si="0"/>
        <v>32247</v>
      </c>
    </row>
  </sheetData>
  <phoneticPr fontId="5"/>
  <printOptions horizontalCentered="1"/>
  <pageMargins left="0" right="0" top="1.1019685039370082" bottom="0.74803149606299213" header="0.70826771653543308" footer="0.35433070866141703"/>
  <pageSetup paperSize="9" scale="99" fitToWidth="0" fitToHeight="0" pageOrder="overThenDown" orientation="landscape" useFirstPageNumber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MJ25"/>
  <sheetViews>
    <sheetView workbookViewId="0">
      <selection activeCell="I13" sqref="I13"/>
    </sheetView>
  </sheetViews>
  <sheetFormatPr defaultRowHeight="14.25"/>
  <cols>
    <col min="1" max="1" width="8.125" style="1" customWidth="1"/>
    <col min="2" max="2" width="39.75" style="1" customWidth="1"/>
    <col min="3" max="3" width="9.375" style="1" customWidth="1"/>
    <col min="4" max="4" width="5.125" style="1" customWidth="1"/>
    <col min="5" max="5" width="9.375" style="1" customWidth="1"/>
    <col min="6" max="6" width="39.75" style="1" customWidth="1"/>
    <col min="7" max="7" width="8.125" style="1" customWidth="1"/>
    <col min="8" max="1024" width="10.75" style="1" customWidth="1"/>
    <col min="1025" max="1025" width="9" customWidth="1"/>
  </cols>
  <sheetData>
    <row r="1" spans="1:7">
      <c r="A1" s="20" t="s">
        <v>49</v>
      </c>
    </row>
    <row r="2" spans="1:7" ht="17.25" customHeight="1">
      <c r="A2" s="23" t="s">
        <v>0</v>
      </c>
      <c r="B2" s="23"/>
      <c r="C2" s="23"/>
      <c r="D2" s="23"/>
      <c r="E2" s="23"/>
      <c r="F2" s="23"/>
      <c r="G2" s="23"/>
    </row>
    <row r="3" spans="1:7" s="5" customFormat="1" ht="20.65" customHeight="1">
      <c r="A3" s="2" t="s">
        <v>1</v>
      </c>
      <c r="B3" s="3"/>
      <c r="C3" s="22" t="s">
        <v>2</v>
      </c>
      <c r="D3" s="22"/>
      <c r="E3" s="4" t="s">
        <v>3</v>
      </c>
      <c r="F3" s="3"/>
      <c r="G3" s="4" t="s">
        <v>4</v>
      </c>
    </row>
    <row r="4" spans="1:7" s="5" customFormat="1" ht="20.65" customHeight="1">
      <c r="A4" s="6">
        <f>'12月表'!B5</f>
        <v>223</v>
      </c>
      <c r="B4" s="7"/>
      <c r="C4" s="4" t="s">
        <v>5</v>
      </c>
      <c r="D4" s="24" t="s">
        <v>6</v>
      </c>
      <c r="E4" s="8">
        <f t="shared" ref="E4:E23" si="0">A4+G4</f>
        <v>957</v>
      </c>
      <c r="F4" s="7"/>
      <c r="G4" s="8">
        <f>'12月表'!C5</f>
        <v>734</v>
      </c>
    </row>
    <row r="5" spans="1:7" s="5" customFormat="1" ht="20.65" customHeight="1">
      <c r="A5" s="6">
        <f>'12月表'!B6</f>
        <v>525</v>
      </c>
      <c r="B5" s="7"/>
      <c r="C5" s="4" t="s">
        <v>7</v>
      </c>
      <c r="D5" s="24"/>
      <c r="E5" s="8">
        <f t="shared" si="0"/>
        <v>1609</v>
      </c>
      <c r="F5" s="7"/>
      <c r="G5" s="8">
        <f>'12月表'!C6</f>
        <v>1084</v>
      </c>
    </row>
    <row r="6" spans="1:7" s="5" customFormat="1" ht="20.65" customHeight="1">
      <c r="A6" s="6">
        <f>'12月表'!B7</f>
        <v>870</v>
      </c>
      <c r="B6" s="7"/>
      <c r="C6" s="4" t="s">
        <v>8</v>
      </c>
      <c r="D6" s="24"/>
      <c r="E6" s="8">
        <f t="shared" si="0"/>
        <v>2173</v>
      </c>
      <c r="F6" s="7"/>
      <c r="G6" s="8">
        <f>'12月表'!C7</f>
        <v>1303</v>
      </c>
    </row>
    <row r="7" spans="1:7" s="5" customFormat="1" ht="20.65" customHeight="1">
      <c r="A7" s="6">
        <f>'12月表'!B8</f>
        <v>998</v>
      </c>
      <c r="B7" s="7"/>
      <c r="C7" s="4" t="s">
        <v>9</v>
      </c>
      <c r="D7" s="24"/>
      <c r="E7" s="8">
        <f t="shared" si="0"/>
        <v>2415</v>
      </c>
      <c r="F7" s="7"/>
      <c r="G7" s="8">
        <f>'12月表'!C8</f>
        <v>1417</v>
      </c>
    </row>
    <row r="8" spans="1:7" s="5" customFormat="1" ht="20.65" customHeight="1">
      <c r="A8" s="6">
        <f>'12月表'!B9</f>
        <v>1283</v>
      </c>
      <c r="B8" s="7"/>
      <c r="C8" s="4" t="s">
        <v>10</v>
      </c>
      <c r="D8" s="24"/>
      <c r="E8" s="8">
        <f t="shared" si="0"/>
        <v>2828</v>
      </c>
      <c r="F8" s="7"/>
      <c r="G8" s="8">
        <f>'12月表'!C9</f>
        <v>1545</v>
      </c>
    </row>
    <row r="9" spans="1:7" s="5" customFormat="1" ht="20.65" customHeight="1">
      <c r="A9" s="6">
        <f>'12月表'!B10</f>
        <v>1392</v>
      </c>
      <c r="B9" s="7"/>
      <c r="C9" s="4" t="s">
        <v>11</v>
      </c>
      <c r="D9" s="24"/>
      <c r="E9" s="8">
        <f t="shared" si="0"/>
        <v>2821</v>
      </c>
      <c r="F9" s="7"/>
      <c r="G9" s="8">
        <f>'12月表'!C10</f>
        <v>1429</v>
      </c>
    </row>
    <row r="10" spans="1:7" s="5" customFormat="1" ht="20.65" customHeight="1">
      <c r="A10" s="6">
        <f>'12月表'!B11</f>
        <v>1089</v>
      </c>
      <c r="B10" s="7"/>
      <c r="C10" s="4" t="s">
        <v>12</v>
      </c>
      <c r="D10" s="24" t="s">
        <v>13</v>
      </c>
      <c r="E10" s="8">
        <f t="shared" si="0"/>
        <v>2149</v>
      </c>
      <c r="F10" s="7"/>
      <c r="G10" s="8">
        <f>'12月表'!C11</f>
        <v>1060</v>
      </c>
    </row>
    <row r="11" spans="1:7" s="5" customFormat="1" ht="20.65" customHeight="1">
      <c r="A11" s="6">
        <f>'12月表'!B12</f>
        <v>1092</v>
      </c>
      <c r="B11" s="7"/>
      <c r="C11" s="4" t="s">
        <v>14</v>
      </c>
      <c r="D11" s="24"/>
      <c r="E11" s="8">
        <f t="shared" si="0"/>
        <v>2132</v>
      </c>
      <c r="F11" s="7"/>
      <c r="G11" s="8">
        <f>'12月表'!C12</f>
        <v>1040</v>
      </c>
    </row>
    <row r="12" spans="1:7" s="5" customFormat="1" ht="20.65" customHeight="1">
      <c r="A12" s="6">
        <f>'12月表'!B13</f>
        <v>1087</v>
      </c>
      <c r="B12" s="7"/>
      <c r="C12" s="4" t="s">
        <v>15</v>
      </c>
      <c r="D12" s="24"/>
      <c r="E12" s="8">
        <f t="shared" si="0"/>
        <v>2077</v>
      </c>
      <c r="F12" s="7"/>
      <c r="G12" s="8">
        <f>'12月表'!C13</f>
        <v>990</v>
      </c>
    </row>
    <row r="13" spans="1:7" s="5" customFormat="1" ht="20.65" customHeight="1">
      <c r="A13" s="6">
        <f>'12月表'!B14</f>
        <v>1033</v>
      </c>
      <c r="B13" s="7"/>
      <c r="C13" s="4" t="s">
        <v>16</v>
      </c>
      <c r="D13" s="24"/>
      <c r="E13" s="8">
        <f t="shared" si="0"/>
        <v>1979</v>
      </c>
      <c r="F13" s="7"/>
      <c r="G13" s="8">
        <f>'12月表'!C14</f>
        <v>946</v>
      </c>
    </row>
    <row r="14" spans="1:7" s="5" customFormat="1" ht="20.65" customHeight="1">
      <c r="A14" s="6">
        <f>'12月表'!B15</f>
        <v>869</v>
      </c>
      <c r="B14" s="7"/>
      <c r="C14" s="4" t="s">
        <v>17</v>
      </c>
      <c r="D14" s="24"/>
      <c r="E14" s="8">
        <f t="shared" si="0"/>
        <v>1690</v>
      </c>
      <c r="F14" s="7"/>
      <c r="G14" s="8">
        <f>'12月表'!C15</f>
        <v>821</v>
      </c>
    </row>
    <row r="15" spans="1:7" s="5" customFormat="1" ht="20.65" customHeight="1">
      <c r="A15" s="6">
        <f>'12月表'!B16</f>
        <v>784</v>
      </c>
      <c r="B15" s="7"/>
      <c r="C15" s="4" t="s">
        <v>18</v>
      </c>
      <c r="D15" s="24"/>
      <c r="E15" s="8">
        <f t="shared" si="0"/>
        <v>1472</v>
      </c>
      <c r="F15" s="7"/>
      <c r="G15" s="8">
        <f>'12月表'!C16</f>
        <v>688</v>
      </c>
    </row>
    <row r="16" spans="1:7" s="5" customFormat="1" ht="20.65" customHeight="1">
      <c r="A16" s="6">
        <f>'12月表'!B17</f>
        <v>646</v>
      </c>
      <c r="B16" s="7"/>
      <c r="C16" s="4" t="s">
        <v>19</v>
      </c>
      <c r="D16" s="24"/>
      <c r="E16" s="8">
        <f t="shared" si="0"/>
        <v>1235</v>
      </c>
      <c r="F16" s="7"/>
      <c r="G16" s="8">
        <f>'12月表'!C17</f>
        <v>589</v>
      </c>
    </row>
    <row r="17" spans="1:7" s="5" customFormat="1" ht="20.65" customHeight="1">
      <c r="A17" s="6">
        <f>'12月表'!B18</f>
        <v>638</v>
      </c>
      <c r="B17" s="7"/>
      <c r="C17" s="4" t="s">
        <v>20</v>
      </c>
      <c r="D17" s="24"/>
      <c r="E17" s="8">
        <f t="shared" si="0"/>
        <v>1178</v>
      </c>
      <c r="F17" s="7"/>
      <c r="G17" s="8">
        <f>'12月表'!C18</f>
        <v>540</v>
      </c>
    </row>
    <row r="18" spans="1:7" s="5" customFormat="1" ht="20.65" customHeight="1">
      <c r="A18" s="6">
        <f>'12月表'!B19</f>
        <v>639</v>
      </c>
      <c r="B18" s="7"/>
      <c r="C18" s="4" t="s">
        <v>21</v>
      </c>
      <c r="D18" s="24"/>
      <c r="E18" s="8">
        <f t="shared" si="0"/>
        <v>1243</v>
      </c>
      <c r="F18" s="7"/>
      <c r="G18" s="8">
        <f>'12月表'!C19</f>
        <v>604</v>
      </c>
    </row>
    <row r="19" spans="1:7" s="5" customFormat="1" ht="20.65" customHeight="1">
      <c r="A19" s="6">
        <f>'12月表'!B20</f>
        <v>650</v>
      </c>
      <c r="B19" s="7"/>
      <c r="C19" s="4" t="s">
        <v>22</v>
      </c>
      <c r="D19" s="24"/>
      <c r="E19" s="8">
        <f t="shared" si="0"/>
        <v>1260</v>
      </c>
      <c r="F19" s="7"/>
      <c r="G19" s="8">
        <f>'12月表'!C20</f>
        <v>610</v>
      </c>
    </row>
    <row r="20" spans="1:7" s="5" customFormat="1" ht="20.65" customHeight="1">
      <c r="A20" s="6">
        <f>'12月表'!B21</f>
        <v>556</v>
      </c>
      <c r="B20" s="7"/>
      <c r="C20" s="4" t="s">
        <v>23</v>
      </c>
      <c r="D20" s="24" t="s">
        <v>24</v>
      </c>
      <c r="E20" s="8">
        <f t="shared" si="0"/>
        <v>1101</v>
      </c>
      <c r="F20" s="7"/>
      <c r="G20" s="8">
        <f>'12月表'!C21</f>
        <v>545</v>
      </c>
    </row>
    <row r="21" spans="1:7" s="5" customFormat="1" ht="20.65" customHeight="1">
      <c r="A21" s="6">
        <f>'12月表'!B22</f>
        <v>513</v>
      </c>
      <c r="B21" s="7"/>
      <c r="C21" s="4" t="s">
        <v>25</v>
      </c>
      <c r="D21" s="24"/>
      <c r="E21" s="8">
        <f t="shared" si="0"/>
        <v>1048</v>
      </c>
      <c r="F21" s="7"/>
      <c r="G21" s="8">
        <f>'12月表'!C22</f>
        <v>535</v>
      </c>
    </row>
    <row r="22" spans="1:7" s="5" customFormat="1" ht="20.65" customHeight="1">
      <c r="A22" s="6">
        <f>'12月表'!B23</f>
        <v>400</v>
      </c>
      <c r="B22" s="7"/>
      <c r="C22" s="4" t="s">
        <v>26</v>
      </c>
      <c r="D22" s="24"/>
      <c r="E22" s="8">
        <f t="shared" si="0"/>
        <v>809</v>
      </c>
      <c r="F22" s="7"/>
      <c r="G22" s="8">
        <f>'12月表'!C23</f>
        <v>409</v>
      </c>
    </row>
    <row r="23" spans="1:7" s="5" customFormat="1" ht="20.65" customHeight="1">
      <c r="A23" s="6">
        <f>SUM(A4:A22)</f>
        <v>15287</v>
      </c>
      <c r="B23" s="9"/>
      <c r="C23" s="22" t="s">
        <v>27</v>
      </c>
      <c r="D23" s="22"/>
      <c r="E23" s="8">
        <f t="shared" si="0"/>
        <v>32176</v>
      </c>
      <c r="F23" s="9"/>
      <c r="G23" s="8">
        <f>SUM(G4:G22)</f>
        <v>16889</v>
      </c>
    </row>
    <row r="24" spans="1:7" s="5" customFormat="1" ht="3" customHeight="1">
      <c r="B24" s="10"/>
    </row>
    <row r="25" spans="1:7">
      <c r="F25" s="21" t="s">
        <v>50</v>
      </c>
    </row>
  </sheetData>
  <mergeCells count="6">
    <mergeCell ref="C23:D23"/>
    <mergeCell ref="A2:G2"/>
    <mergeCell ref="C3:D3"/>
    <mergeCell ref="D4:D9"/>
    <mergeCell ref="D10:D19"/>
    <mergeCell ref="D20:D22"/>
  </mergeCells>
  <phoneticPr fontId="5"/>
  <printOptions horizontalCentered="1"/>
  <pageMargins left="0" right="0" top="1.1019685039370082" bottom="0.74803149606299213" header="0.70826771653543308" footer="0.35433070866141703"/>
  <pageSetup paperSize="9" scale="99" fitToWidth="0" fitToHeight="0" pageOrder="overThenDown" orientation="landscape" useFirstPageNumber="1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3:AMJ24"/>
  <sheetViews>
    <sheetView workbookViewId="0">
      <selection activeCell="G16" sqref="G16"/>
    </sheetView>
  </sheetViews>
  <sheetFormatPr defaultRowHeight="14.25"/>
  <cols>
    <col min="1" max="1" width="10.75" style="11" customWidth="1"/>
    <col min="2" max="1023" width="10.75" style="12" customWidth="1"/>
    <col min="1024" max="1024" width="10.75" style="13" customWidth="1"/>
    <col min="1025" max="1025" width="9" customWidth="1"/>
  </cols>
  <sheetData>
    <row r="3" spans="1:7">
      <c r="A3" s="11" t="s">
        <v>28</v>
      </c>
      <c r="B3" s="12" t="str">
        <f>'12月'!A1</f>
        <v>令和２年12月末現在</v>
      </c>
    </row>
    <row r="4" spans="1:7">
      <c r="A4" s="14" t="s">
        <v>2</v>
      </c>
      <c r="B4" s="15" t="s">
        <v>1</v>
      </c>
      <c r="C4" s="15" t="s">
        <v>4</v>
      </c>
      <c r="D4" s="15" t="s">
        <v>29</v>
      </c>
      <c r="F4" s="12" t="s">
        <v>1</v>
      </c>
    </row>
    <row r="5" spans="1:7">
      <c r="A5" s="14" t="s">
        <v>5</v>
      </c>
      <c r="B5" s="15">
        <f>G8</f>
        <v>223</v>
      </c>
      <c r="C5" s="15">
        <f>G15</f>
        <v>734</v>
      </c>
      <c r="D5" s="15">
        <f t="shared" ref="D5:D24" si="0">B5+C5</f>
        <v>957</v>
      </c>
      <c r="F5" s="12" t="s">
        <v>30</v>
      </c>
      <c r="G5" s="12">
        <v>177</v>
      </c>
    </row>
    <row r="6" spans="1:7">
      <c r="A6" s="14" t="s">
        <v>7</v>
      </c>
      <c r="B6" s="15">
        <v>525</v>
      </c>
      <c r="C6" s="15">
        <v>1084</v>
      </c>
      <c r="D6" s="15">
        <f t="shared" si="0"/>
        <v>1609</v>
      </c>
      <c r="F6" s="12" t="s">
        <v>31</v>
      </c>
      <c r="G6" s="12">
        <v>44</v>
      </c>
    </row>
    <row r="7" spans="1:7">
      <c r="A7" s="14" t="s">
        <v>8</v>
      </c>
      <c r="B7" s="15">
        <v>870</v>
      </c>
      <c r="C7" s="15">
        <v>1303</v>
      </c>
      <c r="D7" s="15">
        <f t="shared" si="0"/>
        <v>2173</v>
      </c>
      <c r="F7" s="12" t="s">
        <v>32</v>
      </c>
      <c r="G7" s="12">
        <v>2</v>
      </c>
    </row>
    <row r="8" spans="1:7">
      <c r="A8" s="14" t="s">
        <v>9</v>
      </c>
      <c r="B8" s="15">
        <v>998</v>
      </c>
      <c r="C8" s="15">
        <v>1417</v>
      </c>
      <c r="D8" s="15">
        <f t="shared" si="0"/>
        <v>2415</v>
      </c>
      <c r="F8" s="16" t="s">
        <v>29</v>
      </c>
      <c r="G8" s="17">
        <f>SUM(G5:G7)</f>
        <v>223</v>
      </c>
    </row>
    <row r="9" spans="1:7">
      <c r="A9" s="14" t="s">
        <v>10</v>
      </c>
      <c r="B9" s="15">
        <v>1283</v>
      </c>
      <c r="C9" s="15">
        <v>1545</v>
      </c>
      <c r="D9" s="15">
        <f t="shared" si="0"/>
        <v>2828</v>
      </c>
    </row>
    <row r="10" spans="1:7">
      <c r="A10" s="14" t="s">
        <v>11</v>
      </c>
      <c r="B10" s="15">
        <v>1392</v>
      </c>
      <c r="C10" s="15">
        <v>1429</v>
      </c>
      <c r="D10" s="15">
        <f t="shared" si="0"/>
        <v>2821</v>
      </c>
    </row>
    <row r="11" spans="1:7">
      <c r="A11" s="14" t="s">
        <v>12</v>
      </c>
      <c r="B11" s="15">
        <v>1089</v>
      </c>
      <c r="C11" s="15">
        <v>1060</v>
      </c>
      <c r="D11" s="15">
        <f t="shared" si="0"/>
        <v>2149</v>
      </c>
      <c r="F11" s="12" t="s">
        <v>4</v>
      </c>
    </row>
    <row r="12" spans="1:7">
      <c r="A12" s="14" t="s">
        <v>14</v>
      </c>
      <c r="B12" s="15">
        <v>1092</v>
      </c>
      <c r="C12" s="15">
        <v>1040</v>
      </c>
      <c r="D12" s="15">
        <f t="shared" si="0"/>
        <v>2132</v>
      </c>
      <c r="F12" s="12" t="s">
        <v>30</v>
      </c>
      <c r="G12" s="12">
        <v>544</v>
      </c>
    </row>
    <row r="13" spans="1:7">
      <c r="A13" s="14" t="s">
        <v>15</v>
      </c>
      <c r="B13" s="15">
        <v>1087</v>
      </c>
      <c r="C13" s="15">
        <v>990</v>
      </c>
      <c r="D13" s="15">
        <f t="shared" si="0"/>
        <v>2077</v>
      </c>
      <c r="F13" s="12" t="s">
        <v>31</v>
      </c>
      <c r="G13" s="12">
        <v>164</v>
      </c>
    </row>
    <row r="14" spans="1:7">
      <c r="A14" s="14" t="s">
        <v>16</v>
      </c>
      <c r="B14" s="15">
        <v>1033</v>
      </c>
      <c r="C14" s="15">
        <v>946</v>
      </c>
      <c r="D14" s="15">
        <f t="shared" si="0"/>
        <v>1979</v>
      </c>
      <c r="F14" s="12" t="s">
        <v>32</v>
      </c>
      <c r="G14" s="12">
        <v>26</v>
      </c>
    </row>
    <row r="15" spans="1:7">
      <c r="A15" s="14" t="s">
        <v>17</v>
      </c>
      <c r="B15" s="15">
        <v>869</v>
      </c>
      <c r="C15" s="15">
        <v>821</v>
      </c>
      <c r="D15" s="15">
        <f t="shared" si="0"/>
        <v>1690</v>
      </c>
      <c r="F15" s="16" t="s">
        <v>29</v>
      </c>
      <c r="G15" s="17">
        <f>SUM(G12:G14)</f>
        <v>734</v>
      </c>
    </row>
    <row r="16" spans="1:7">
      <c r="A16" s="14" t="s">
        <v>18</v>
      </c>
      <c r="B16" s="15">
        <v>784</v>
      </c>
      <c r="C16" s="15">
        <v>688</v>
      </c>
      <c r="D16" s="15">
        <f t="shared" si="0"/>
        <v>1472</v>
      </c>
    </row>
    <row r="17" spans="1:4">
      <c r="A17" s="14" t="s">
        <v>19</v>
      </c>
      <c r="B17" s="15">
        <v>646</v>
      </c>
      <c r="C17" s="15">
        <v>589</v>
      </c>
      <c r="D17" s="15">
        <f t="shared" si="0"/>
        <v>1235</v>
      </c>
    </row>
    <row r="18" spans="1:4">
      <c r="A18" s="14" t="s">
        <v>20</v>
      </c>
      <c r="B18" s="15">
        <v>638</v>
      </c>
      <c r="C18" s="15">
        <v>540</v>
      </c>
      <c r="D18" s="15">
        <f t="shared" si="0"/>
        <v>1178</v>
      </c>
    </row>
    <row r="19" spans="1:4">
      <c r="A19" s="14" t="s">
        <v>21</v>
      </c>
      <c r="B19" s="15">
        <v>639</v>
      </c>
      <c r="C19" s="15">
        <v>604</v>
      </c>
      <c r="D19" s="15">
        <f t="shared" si="0"/>
        <v>1243</v>
      </c>
    </row>
    <row r="20" spans="1:4">
      <c r="A20" s="14" t="s">
        <v>22</v>
      </c>
      <c r="B20" s="15">
        <v>650</v>
      </c>
      <c r="C20" s="15">
        <v>610</v>
      </c>
      <c r="D20" s="15">
        <f t="shared" si="0"/>
        <v>1260</v>
      </c>
    </row>
    <row r="21" spans="1:4">
      <c r="A21" s="14" t="s">
        <v>23</v>
      </c>
      <c r="B21" s="15">
        <v>556</v>
      </c>
      <c r="C21" s="15">
        <v>545</v>
      </c>
      <c r="D21" s="15">
        <f t="shared" si="0"/>
        <v>1101</v>
      </c>
    </row>
    <row r="22" spans="1:4">
      <c r="A22" s="14" t="s">
        <v>25</v>
      </c>
      <c r="B22" s="15">
        <v>513</v>
      </c>
      <c r="C22" s="15">
        <v>535</v>
      </c>
      <c r="D22" s="15">
        <f t="shared" si="0"/>
        <v>1048</v>
      </c>
    </row>
    <row r="23" spans="1:4">
      <c r="A23" s="14" t="s">
        <v>26</v>
      </c>
      <c r="B23" s="15">
        <v>400</v>
      </c>
      <c r="C23" s="15">
        <v>409</v>
      </c>
      <c r="D23" s="15">
        <f t="shared" si="0"/>
        <v>809</v>
      </c>
    </row>
    <row r="24" spans="1:4">
      <c r="A24" s="14" t="s">
        <v>29</v>
      </c>
      <c r="B24" s="15">
        <f>SUM(B5:B23)</f>
        <v>15287</v>
      </c>
      <c r="C24" s="15">
        <f>SUM(C5:C23)</f>
        <v>16889</v>
      </c>
      <c r="D24" s="15">
        <f t="shared" si="0"/>
        <v>32176</v>
      </c>
    </row>
  </sheetData>
  <phoneticPr fontId="5"/>
  <printOptions horizontalCentered="1"/>
  <pageMargins left="0" right="0" top="1.1019685039370082" bottom="0.74803149606299213" header="0.70826771653543308" footer="0.35433070866141703"/>
  <pageSetup paperSize="9" scale="99" fitToWidth="0" fitToHeight="0" pageOrder="overThenDown" orientation="landscape" useFirstPageNumber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MJ25"/>
  <sheetViews>
    <sheetView workbookViewId="0">
      <selection activeCell="C24" sqref="C24"/>
    </sheetView>
  </sheetViews>
  <sheetFormatPr defaultRowHeight="14.25"/>
  <cols>
    <col min="1" max="1" width="8.125" style="1" customWidth="1"/>
    <col min="2" max="2" width="39.75" style="1" customWidth="1"/>
    <col min="3" max="3" width="9.375" style="1" customWidth="1"/>
    <col min="4" max="4" width="5.125" style="1" customWidth="1"/>
    <col min="5" max="5" width="9.375" style="1" customWidth="1"/>
    <col min="6" max="6" width="39.75" style="1" customWidth="1"/>
    <col min="7" max="7" width="8.125" style="1" customWidth="1"/>
    <col min="8" max="1024" width="10.75" style="1" customWidth="1"/>
    <col min="1025" max="1025" width="9" customWidth="1"/>
  </cols>
  <sheetData>
    <row r="1" spans="1:7">
      <c r="A1" s="20" t="s">
        <v>51</v>
      </c>
    </row>
    <row r="2" spans="1:7" ht="17.25" customHeight="1">
      <c r="A2" s="23" t="s">
        <v>0</v>
      </c>
      <c r="B2" s="23"/>
      <c r="C2" s="23"/>
      <c r="D2" s="23"/>
      <c r="E2" s="23"/>
      <c r="F2" s="23"/>
      <c r="G2" s="23"/>
    </row>
    <row r="3" spans="1:7" s="5" customFormat="1" ht="20.65" customHeight="1">
      <c r="A3" s="2" t="s">
        <v>1</v>
      </c>
      <c r="B3" s="3"/>
      <c r="C3" s="22" t="s">
        <v>2</v>
      </c>
      <c r="D3" s="22"/>
      <c r="E3" s="4" t="s">
        <v>3</v>
      </c>
      <c r="F3" s="3"/>
      <c r="G3" s="4" t="s">
        <v>4</v>
      </c>
    </row>
    <row r="4" spans="1:7" s="5" customFormat="1" ht="20.65" customHeight="1">
      <c r="A4" s="6">
        <f>'１月表'!B5</f>
        <v>225</v>
      </c>
      <c r="B4" s="7"/>
      <c r="C4" s="4" t="s">
        <v>5</v>
      </c>
      <c r="D4" s="24" t="s">
        <v>6</v>
      </c>
      <c r="E4" s="8">
        <f t="shared" ref="E4:E23" si="0">A4+G4</f>
        <v>962</v>
      </c>
      <c r="F4" s="7"/>
      <c r="G4" s="8">
        <f>'１月表'!C5</f>
        <v>737</v>
      </c>
    </row>
    <row r="5" spans="1:7" s="5" customFormat="1" ht="20.65" customHeight="1">
      <c r="A5" s="6">
        <f>'１月表'!B6</f>
        <v>517</v>
      </c>
      <c r="B5" s="7"/>
      <c r="C5" s="4" t="s">
        <v>7</v>
      </c>
      <c r="D5" s="24"/>
      <c r="E5" s="8">
        <f t="shared" si="0"/>
        <v>1610</v>
      </c>
      <c r="F5" s="7"/>
      <c r="G5" s="8">
        <f>'１月表'!C6</f>
        <v>1093</v>
      </c>
    </row>
    <row r="6" spans="1:7" s="5" customFormat="1" ht="20.65" customHeight="1">
      <c r="A6" s="6">
        <f>'１月表'!B7</f>
        <v>869</v>
      </c>
      <c r="B6" s="7"/>
      <c r="C6" s="4" t="s">
        <v>8</v>
      </c>
      <c r="D6" s="24"/>
      <c r="E6" s="8">
        <f t="shared" si="0"/>
        <v>2177</v>
      </c>
      <c r="F6" s="7"/>
      <c r="G6" s="8">
        <f>'１月表'!C7</f>
        <v>1308</v>
      </c>
    </row>
    <row r="7" spans="1:7" s="5" customFormat="1" ht="20.65" customHeight="1">
      <c r="A7" s="6">
        <f>'１月表'!B8</f>
        <v>1000</v>
      </c>
      <c r="B7" s="7"/>
      <c r="C7" s="4" t="s">
        <v>9</v>
      </c>
      <c r="D7" s="24"/>
      <c r="E7" s="8">
        <f t="shared" si="0"/>
        <v>2399</v>
      </c>
      <c r="F7" s="7"/>
      <c r="G7" s="8">
        <f>'１月表'!C8</f>
        <v>1399</v>
      </c>
    </row>
    <row r="8" spans="1:7" s="5" customFormat="1" ht="20.65" customHeight="1">
      <c r="A8" s="6">
        <f>'１月表'!B9</f>
        <v>1289</v>
      </c>
      <c r="B8" s="7"/>
      <c r="C8" s="4" t="s">
        <v>10</v>
      </c>
      <c r="D8" s="24"/>
      <c r="E8" s="8">
        <f t="shared" si="0"/>
        <v>2841</v>
      </c>
      <c r="F8" s="7"/>
      <c r="G8" s="8">
        <f>'１月表'!C9</f>
        <v>1552</v>
      </c>
    </row>
    <row r="9" spans="1:7" s="5" customFormat="1" ht="20.65" customHeight="1">
      <c r="A9" s="6">
        <f>'１月表'!B10</f>
        <v>1381</v>
      </c>
      <c r="B9" s="7"/>
      <c r="C9" s="4" t="s">
        <v>11</v>
      </c>
      <c r="D9" s="24"/>
      <c r="E9" s="8">
        <f t="shared" si="0"/>
        <v>2793</v>
      </c>
      <c r="F9" s="7"/>
      <c r="G9" s="8">
        <f>'１月表'!C10</f>
        <v>1412</v>
      </c>
    </row>
    <row r="10" spans="1:7" s="5" customFormat="1" ht="20.65" customHeight="1">
      <c r="A10" s="6">
        <f>'１月表'!B11</f>
        <v>1085</v>
      </c>
      <c r="B10" s="7"/>
      <c r="C10" s="4" t="s">
        <v>12</v>
      </c>
      <c r="D10" s="24" t="s">
        <v>13</v>
      </c>
      <c r="E10" s="8">
        <f t="shared" si="0"/>
        <v>2145</v>
      </c>
      <c r="F10" s="7"/>
      <c r="G10" s="8">
        <f>'１月表'!C11</f>
        <v>1060</v>
      </c>
    </row>
    <row r="11" spans="1:7" s="5" customFormat="1" ht="20.65" customHeight="1">
      <c r="A11" s="6">
        <f>'１月表'!B12</f>
        <v>1093</v>
      </c>
      <c r="B11" s="7"/>
      <c r="C11" s="4" t="s">
        <v>14</v>
      </c>
      <c r="D11" s="24"/>
      <c r="E11" s="8">
        <f t="shared" si="0"/>
        <v>2121</v>
      </c>
      <c r="F11" s="7"/>
      <c r="G11" s="8">
        <f>'１月表'!C12</f>
        <v>1028</v>
      </c>
    </row>
    <row r="12" spans="1:7" s="5" customFormat="1" ht="20.65" customHeight="1">
      <c r="A12" s="6">
        <f>'１月表'!B13</f>
        <v>1087</v>
      </c>
      <c r="B12" s="7"/>
      <c r="C12" s="4" t="s">
        <v>15</v>
      </c>
      <c r="D12" s="24"/>
      <c r="E12" s="8">
        <f t="shared" si="0"/>
        <v>2085</v>
      </c>
      <c r="F12" s="7"/>
      <c r="G12" s="8">
        <f>'１月表'!C13</f>
        <v>998</v>
      </c>
    </row>
    <row r="13" spans="1:7" s="5" customFormat="1" ht="20.65" customHeight="1">
      <c r="A13" s="6">
        <f>'１月表'!B14</f>
        <v>1036</v>
      </c>
      <c r="B13" s="7"/>
      <c r="C13" s="4" t="s">
        <v>16</v>
      </c>
      <c r="D13" s="24"/>
      <c r="E13" s="8">
        <f t="shared" si="0"/>
        <v>1983</v>
      </c>
      <c r="F13" s="7"/>
      <c r="G13" s="8">
        <f>'１月表'!C14</f>
        <v>947</v>
      </c>
    </row>
    <row r="14" spans="1:7" s="5" customFormat="1" ht="20.65" customHeight="1">
      <c r="A14" s="6">
        <f>'１月表'!B15</f>
        <v>863</v>
      </c>
      <c r="B14" s="7"/>
      <c r="C14" s="4" t="s">
        <v>17</v>
      </c>
      <c r="D14" s="24"/>
      <c r="E14" s="8">
        <f t="shared" si="0"/>
        <v>1673</v>
      </c>
      <c r="F14" s="7"/>
      <c r="G14" s="8">
        <f>'１月表'!C15</f>
        <v>810</v>
      </c>
    </row>
    <row r="15" spans="1:7" s="5" customFormat="1" ht="20.65" customHeight="1">
      <c r="A15" s="6">
        <f>'１月表'!B16</f>
        <v>783</v>
      </c>
      <c r="B15" s="7"/>
      <c r="C15" s="4" t="s">
        <v>18</v>
      </c>
      <c r="D15" s="24"/>
      <c r="E15" s="8">
        <f t="shared" si="0"/>
        <v>1475</v>
      </c>
      <c r="F15" s="7"/>
      <c r="G15" s="8">
        <f>'１月表'!C16</f>
        <v>692</v>
      </c>
    </row>
    <row r="16" spans="1:7" s="5" customFormat="1" ht="20.65" customHeight="1">
      <c r="A16" s="6">
        <f>'１月表'!B17</f>
        <v>636</v>
      </c>
      <c r="B16" s="7"/>
      <c r="C16" s="4" t="s">
        <v>19</v>
      </c>
      <c r="D16" s="24"/>
      <c r="E16" s="8">
        <f t="shared" si="0"/>
        <v>1216</v>
      </c>
      <c r="F16" s="7"/>
      <c r="G16" s="8">
        <f>'１月表'!C17</f>
        <v>580</v>
      </c>
    </row>
    <row r="17" spans="1:7" s="5" customFormat="1" ht="20.65" customHeight="1">
      <c r="A17" s="6">
        <f>'１月表'!B18</f>
        <v>646</v>
      </c>
      <c r="B17" s="7"/>
      <c r="C17" s="4" t="s">
        <v>20</v>
      </c>
      <c r="D17" s="24"/>
      <c r="E17" s="8">
        <f t="shared" si="0"/>
        <v>1196</v>
      </c>
      <c r="F17" s="7"/>
      <c r="G17" s="8">
        <f>'１月表'!C18</f>
        <v>550</v>
      </c>
    </row>
    <row r="18" spans="1:7" s="5" customFormat="1" ht="20.65" customHeight="1">
      <c r="A18" s="6">
        <f>'１月表'!B19</f>
        <v>635</v>
      </c>
      <c r="B18" s="7"/>
      <c r="C18" s="4" t="s">
        <v>21</v>
      </c>
      <c r="D18" s="24"/>
      <c r="E18" s="8">
        <f t="shared" si="0"/>
        <v>1243</v>
      </c>
      <c r="F18" s="7"/>
      <c r="G18" s="8">
        <f>'１月表'!C19</f>
        <v>608</v>
      </c>
    </row>
    <row r="19" spans="1:7" s="5" customFormat="1" ht="20.65" customHeight="1">
      <c r="A19" s="6">
        <f>'１月表'!B20</f>
        <v>648</v>
      </c>
      <c r="B19" s="7"/>
      <c r="C19" s="4" t="s">
        <v>22</v>
      </c>
      <c r="D19" s="24"/>
      <c r="E19" s="8">
        <f t="shared" si="0"/>
        <v>1256</v>
      </c>
      <c r="F19" s="7"/>
      <c r="G19" s="8">
        <f>'１月表'!C20</f>
        <v>608</v>
      </c>
    </row>
    <row r="20" spans="1:7" s="5" customFormat="1" ht="20.65" customHeight="1">
      <c r="A20" s="6">
        <f>'１月表'!B21</f>
        <v>554</v>
      </c>
      <c r="B20" s="7"/>
      <c r="C20" s="4" t="s">
        <v>23</v>
      </c>
      <c r="D20" s="24" t="s">
        <v>24</v>
      </c>
      <c r="E20" s="8">
        <f t="shared" si="0"/>
        <v>1105</v>
      </c>
      <c r="F20" s="7"/>
      <c r="G20" s="8">
        <f>'１月表'!C21</f>
        <v>551</v>
      </c>
    </row>
    <row r="21" spans="1:7" s="5" customFormat="1" ht="20.65" customHeight="1">
      <c r="A21" s="6">
        <f>'１月表'!B22</f>
        <v>510</v>
      </c>
      <c r="B21" s="7"/>
      <c r="C21" s="4" t="s">
        <v>25</v>
      </c>
      <c r="D21" s="24"/>
      <c r="E21" s="8">
        <f t="shared" si="0"/>
        <v>1042</v>
      </c>
      <c r="F21" s="7"/>
      <c r="G21" s="8">
        <f>'１月表'!C22</f>
        <v>532</v>
      </c>
    </row>
    <row r="22" spans="1:7" s="5" customFormat="1" ht="20.65" customHeight="1">
      <c r="A22" s="6">
        <f>'１月表'!B23</f>
        <v>400</v>
      </c>
      <c r="B22" s="7"/>
      <c r="C22" s="4" t="s">
        <v>26</v>
      </c>
      <c r="D22" s="24"/>
      <c r="E22" s="8">
        <f t="shared" si="0"/>
        <v>803</v>
      </c>
      <c r="F22" s="7"/>
      <c r="G22" s="8">
        <f>'１月表'!C23</f>
        <v>403</v>
      </c>
    </row>
    <row r="23" spans="1:7" s="5" customFormat="1" ht="20.65" customHeight="1">
      <c r="A23" s="6">
        <f>SUM(A4:A22)</f>
        <v>15257</v>
      </c>
      <c r="B23" s="9"/>
      <c r="C23" s="22" t="s">
        <v>27</v>
      </c>
      <c r="D23" s="22"/>
      <c r="E23" s="8">
        <f t="shared" si="0"/>
        <v>32125</v>
      </c>
      <c r="F23" s="9"/>
      <c r="G23" s="8">
        <f>SUM(G4:G22)</f>
        <v>16868</v>
      </c>
    </row>
    <row r="24" spans="1:7" s="5" customFormat="1" ht="3" customHeight="1">
      <c r="B24" s="10"/>
    </row>
    <row r="25" spans="1:7">
      <c r="F25" s="21" t="s">
        <v>52</v>
      </c>
    </row>
  </sheetData>
  <mergeCells count="6">
    <mergeCell ref="C23:D23"/>
    <mergeCell ref="A2:G2"/>
    <mergeCell ref="C3:D3"/>
    <mergeCell ref="D4:D9"/>
    <mergeCell ref="D10:D19"/>
    <mergeCell ref="D20:D22"/>
  </mergeCells>
  <phoneticPr fontId="5"/>
  <printOptions horizontalCentered="1"/>
  <pageMargins left="0" right="0" top="1.1019685039370082" bottom="0.74803149606299213" header="0.70826771653543308" footer="0.35433070866141703"/>
  <pageSetup paperSize="9" scale="99" fitToWidth="0" fitToHeight="0" pageOrder="overThenDown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AMJ24"/>
  <sheetViews>
    <sheetView workbookViewId="0">
      <selection activeCell="B5" sqref="B5"/>
    </sheetView>
  </sheetViews>
  <sheetFormatPr defaultRowHeight="14.25"/>
  <cols>
    <col min="1" max="1" width="10.75" style="11" customWidth="1"/>
    <col min="2" max="1023" width="10.75" style="12" customWidth="1"/>
    <col min="1024" max="1024" width="10.75" style="13" customWidth="1"/>
    <col min="1025" max="1025" width="9" customWidth="1"/>
  </cols>
  <sheetData>
    <row r="3" spans="1:7">
      <c r="A3" s="11" t="s">
        <v>28</v>
      </c>
      <c r="B3" s="12" t="str">
        <f>'4月'!A1</f>
        <v>令和２年４月末現在</v>
      </c>
    </row>
    <row r="4" spans="1:7">
      <c r="A4" s="14" t="s">
        <v>2</v>
      </c>
      <c r="B4" s="15" t="s">
        <v>1</v>
      </c>
      <c r="C4" s="15" t="s">
        <v>4</v>
      </c>
      <c r="D4" s="15" t="s">
        <v>29</v>
      </c>
      <c r="F4" s="12" t="s">
        <v>1</v>
      </c>
    </row>
    <row r="5" spans="1:7">
      <c r="A5" s="14" t="s">
        <v>5</v>
      </c>
      <c r="B5" s="15">
        <f>G8</f>
        <v>210</v>
      </c>
      <c r="C5" s="15">
        <f>G15</f>
        <v>731</v>
      </c>
      <c r="D5" s="15">
        <f t="shared" ref="D5:D24" si="0">B5+C5</f>
        <v>941</v>
      </c>
      <c r="F5" s="12" t="s">
        <v>30</v>
      </c>
      <c r="G5" s="12">
        <v>171</v>
      </c>
    </row>
    <row r="6" spans="1:7">
      <c r="A6" s="14" t="s">
        <v>7</v>
      </c>
      <c r="B6" s="15">
        <v>530</v>
      </c>
      <c r="C6" s="15">
        <v>1061</v>
      </c>
      <c r="D6" s="15">
        <f t="shared" si="0"/>
        <v>1591</v>
      </c>
      <c r="F6" s="12" t="s">
        <v>31</v>
      </c>
      <c r="G6" s="12">
        <v>36</v>
      </c>
    </row>
    <row r="7" spans="1:7">
      <c r="A7" s="14" t="s">
        <v>8</v>
      </c>
      <c r="B7" s="15">
        <v>870</v>
      </c>
      <c r="C7" s="15">
        <v>1342</v>
      </c>
      <c r="D7" s="15">
        <f t="shared" si="0"/>
        <v>2212</v>
      </c>
      <c r="F7" s="12" t="s">
        <v>32</v>
      </c>
      <c r="G7" s="12">
        <v>3</v>
      </c>
    </row>
    <row r="8" spans="1:7">
      <c r="A8" s="14" t="s">
        <v>9</v>
      </c>
      <c r="B8" s="15">
        <v>1052</v>
      </c>
      <c r="C8" s="15">
        <v>1490</v>
      </c>
      <c r="D8" s="15">
        <f t="shared" si="0"/>
        <v>2542</v>
      </c>
      <c r="F8" s="16" t="s">
        <v>29</v>
      </c>
      <c r="G8" s="17">
        <f>SUM(G5:G7)</f>
        <v>210</v>
      </c>
    </row>
    <row r="9" spans="1:7">
      <c r="A9" s="14" t="s">
        <v>10</v>
      </c>
      <c r="B9" s="15">
        <v>1193</v>
      </c>
      <c r="C9" s="15">
        <v>1461</v>
      </c>
      <c r="D9" s="15">
        <f t="shared" si="0"/>
        <v>2654</v>
      </c>
    </row>
    <row r="10" spans="1:7">
      <c r="A10" s="14" t="s">
        <v>11</v>
      </c>
      <c r="B10" s="15">
        <v>1439</v>
      </c>
      <c r="C10" s="15">
        <v>1486</v>
      </c>
      <c r="D10" s="15">
        <f t="shared" si="0"/>
        <v>2925</v>
      </c>
    </row>
    <row r="11" spans="1:7">
      <c r="A11" s="14" t="s">
        <v>12</v>
      </c>
      <c r="B11" s="15">
        <v>1133</v>
      </c>
      <c r="C11" s="15">
        <v>1083</v>
      </c>
      <c r="D11" s="15">
        <f t="shared" si="0"/>
        <v>2216</v>
      </c>
      <c r="F11" s="12" t="s">
        <v>4</v>
      </c>
    </row>
    <row r="12" spans="1:7">
      <c r="A12" s="14" t="s">
        <v>14</v>
      </c>
      <c r="B12" s="15">
        <v>1093</v>
      </c>
      <c r="C12" s="15">
        <v>1048</v>
      </c>
      <c r="D12" s="15">
        <f t="shared" si="0"/>
        <v>2141</v>
      </c>
      <c r="F12" s="12" t="s">
        <v>30</v>
      </c>
      <c r="G12" s="12">
        <v>539</v>
      </c>
    </row>
    <row r="13" spans="1:7">
      <c r="A13" s="14" t="s">
        <v>15</v>
      </c>
      <c r="B13" s="15">
        <v>1089</v>
      </c>
      <c r="C13" s="15">
        <v>1009</v>
      </c>
      <c r="D13" s="15">
        <f t="shared" si="0"/>
        <v>2098</v>
      </c>
      <c r="F13" s="12" t="s">
        <v>31</v>
      </c>
      <c r="G13" s="12">
        <v>177</v>
      </c>
    </row>
    <row r="14" spans="1:7">
      <c r="A14" s="14" t="s">
        <v>16</v>
      </c>
      <c r="B14" s="15">
        <v>1029</v>
      </c>
      <c r="C14" s="15">
        <v>949</v>
      </c>
      <c r="D14" s="15">
        <f t="shared" si="0"/>
        <v>1978</v>
      </c>
      <c r="F14" s="12" t="s">
        <v>32</v>
      </c>
      <c r="G14" s="12">
        <v>15</v>
      </c>
    </row>
    <row r="15" spans="1:7">
      <c r="A15" s="14" t="s">
        <v>17</v>
      </c>
      <c r="B15" s="15">
        <v>919</v>
      </c>
      <c r="C15" s="15">
        <v>840</v>
      </c>
      <c r="D15" s="15">
        <f t="shared" si="0"/>
        <v>1759</v>
      </c>
      <c r="F15" s="16" t="s">
        <v>29</v>
      </c>
      <c r="G15" s="17">
        <f>SUM(G12:G14)</f>
        <v>731</v>
      </c>
    </row>
    <row r="16" spans="1:7">
      <c r="A16" s="14" t="s">
        <v>18</v>
      </c>
      <c r="B16" s="15">
        <v>783</v>
      </c>
      <c r="C16" s="15">
        <v>704</v>
      </c>
      <c r="D16" s="15">
        <f t="shared" si="0"/>
        <v>1487</v>
      </c>
    </row>
    <row r="17" spans="1:4">
      <c r="A17" s="14" t="s">
        <v>19</v>
      </c>
      <c r="B17" s="15">
        <v>676</v>
      </c>
      <c r="C17" s="15">
        <v>601</v>
      </c>
      <c r="D17" s="15">
        <f t="shared" si="0"/>
        <v>1277</v>
      </c>
    </row>
    <row r="18" spans="1:4">
      <c r="A18" s="14" t="s">
        <v>20</v>
      </c>
      <c r="B18" s="15">
        <v>629</v>
      </c>
      <c r="C18" s="15">
        <v>555</v>
      </c>
      <c r="D18" s="15">
        <f t="shared" si="0"/>
        <v>1184</v>
      </c>
    </row>
    <row r="19" spans="1:4">
      <c r="A19" s="14" t="s">
        <v>21</v>
      </c>
      <c r="B19" s="15">
        <v>634</v>
      </c>
      <c r="C19" s="15">
        <v>571</v>
      </c>
      <c r="D19" s="15">
        <f t="shared" si="0"/>
        <v>1205</v>
      </c>
    </row>
    <row r="20" spans="1:4">
      <c r="A20" s="14" t="s">
        <v>22</v>
      </c>
      <c r="B20" s="15">
        <v>650</v>
      </c>
      <c r="C20" s="15">
        <v>626</v>
      </c>
      <c r="D20" s="15">
        <f t="shared" si="0"/>
        <v>1276</v>
      </c>
    </row>
    <row r="21" spans="1:4">
      <c r="A21" s="14" t="s">
        <v>23</v>
      </c>
      <c r="B21" s="15">
        <v>587</v>
      </c>
      <c r="C21" s="15">
        <v>556</v>
      </c>
      <c r="D21" s="15">
        <f t="shared" si="0"/>
        <v>1143</v>
      </c>
    </row>
    <row r="22" spans="1:4">
      <c r="A22" s="14" t="s">
        <v>25</v>
      </c>
      <c r="B22" s="15">
        <v>512</v>
      </c>
      <c r="C22" s="15">
        <v>536</v>
      </c>
      <c r="D22" s="15">
        <f t="shared" si="0"/>
        <v>1048</v>
      </c>
    </row>
    <row r="23" spans="1:4">
      <c r="A23" s="14" t="s">
        <v>26</v>
      </c>
      <c r="B23" s="15">
        <v>422</v>
      </c>
      <c r="C23" s="15">
        <v>411</v>
      </c>
      <c r="D23" s="15">
        <f t="shared" si="0"/>
        <v>833</v>
      </c>
    </row>
    <row r="24" spans="1:4">
      <c r="A24" s="14" t="s">
        <v>29</v>
      </c>
      <c r="B24" s="15">
        <f>SUM(B5:B23)</f>
        <v>15450</v>
      </c>
      <c r="C24" s="15">
        <f>SUM(C5:C23)</f>
        <v>17060</v>
      </c>
      <c r="D24" s="15">
        <f t="shared" si="0"/>
        <v>32510</v>
      </c>
    </row>
  </sheetData>
  <phoneticPr fontId="5"/>
  <printOptions horizontalCentered="1"/>
  <pageMargins left="0" right="0" top="1.1019685039370082" bottom="0.74803149606299213" header="0.70826771653543308" footer="0.35433070866141703"/>
  <pageSetup paperSize="9" scale="99" fitToWidth="0" fitToHeight="0" pageOrder="overThenDown" orientation="landscape" useFirstPageNumber="1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AMJ24"/>
  <sheetViews>
    <sheetView workbookViewId="0">
      <selection activeCell="C24" sqref="C24"/>
    </sheetView>
  </sheetViews>
  <sheetFormatPr defaultRowHeight="14.25"/>
  <cols>
    <col min="1" max="1" width="10.75" style="11" customWidth="1"/>
    <col min="2" max="1023" width="10.75" style="12" customWidth="1"/>
    <col min="1024" max="1024" width="10.75" style="13" customWidth="1"/>
    <col min="1025" max="1025" width="9" customWidth="1"/>
  </cols>
  <sheetData>
    <row r="3" spans="1:7">
      <c r="A3" s="11" t="s">
        <v>28</v>
      </c>
      <c r="B3" s="12" t="str">
        <f>'１月'!A1</f>
        <v>令和３年１月末現在</v>
      </c>
    </row>
    <row r="4" spans="1:7">
      <c r="A4" s="14" t="s">
        <v>2</v>
      </c>
      <c r="B4" s="15" t="s">
        <v>1</v>
      </c>
      <c r="C4" s="15" t="s">
        <v>4</v>
      </c>
      <c r="D4" s="15" t="s">
        <v>29</v>
      </c>
      <c r="F4" s="12" t="s">
        <v>1</v>
      </c>
    </row>
    <row r="5" spans="1:7">
      <c r="A5" s="14" t="s">
        <v>5</v>
      </c>
      <c r="B5" s="15">
        <f>G8</f>
        <v>225</v>
      </c>
      <c r="C5" s="15">
        <f>G15</f>
        <v>737</v>
      </c>
      <c r="D5" s="15">
        <f t="shared" ref="D5:D24" si="0">B5+C5</f>
        <v>962</v>
      </c>
      <c r="F5" s="12" t="s">
        <v>30</v>
      </c>
      <c r="G5" s="12">
        <v>179</v>
      </c>
    </row>
    <row r="6" spans="1:7">
      <c r="A6" s="14" t="s">
        <v>7</v>
      </c>
      <c r="B6" s="15">
        <v>517</v>
      </c>
      <c r="C6" s="15">
        <v>1093</v>
      </c>
      <c r="D6" s="15">
        <f t="shared" si="0"/>
        <v>1610</v>
      </c>
      <c r="F6" s="12" t="s">
        <v>31</v>
      </c>
      <c r="G6" s="12">
        <v>44</v>
      </c>
    </row>
    <row r="7" spans="1:7">
      <c r="A7" s="14" t="s">
        <v>8</v>
      </c>
      <c r="B7" s="15">
        <v>869</v>
      </c>
      <c r="C7" s="15">
        <v>1308</v>
      </c>
      <c r="D7" s="15">
        <f t="shared" si="0"/>
        <v>2177</v>
      </c>
      <c r="F7" s="12" t="s">
        <v>32</v>
      </c>
      <c r="G7" s="12">
        <v>2</v>
      </c>
    </row>
    <row r="8" spans="1:7">
      <c r="A8" s="14" t="s">
        <v>9</v>
      </c>
      <c r="B8" s="15">
        <v>1000</v>
      </c>
      <c r="C8" s="15">
        <v>1399</v>
      </c>
      <c r="D8" s="15">
        <f t="shared" si="0"/>
        <v>2399</v>
      </c>
      <c r="F8" s="16" t="s">
        <v>29</v>
      </c>
      <c r="G8" s="17">
        <f>SUM(G5:G7)</f>
        <v>225</v>
      </c>
    </row>
    <row r="9" spans="1:7">
      <c r="A9" s="14" t="s">
        <v>10</v>
      </c>
      <c r="B9" s="15">
        <v>1289</v>
      </c>
      <c r="C9" s="15">
        <v>1552</v>
      </c>
      <c r="D9" s="15">
        <f t="shared" si="0"/>
        <v>2841</v>
      </c>
    </row>
    <row r="10" spans="1:7">
      <c r="A10" s="14" t="s">
        <v>11</v>
      </c>
      <c r="B10" s="15">
        <v>1381</v>
      </c>
      <c r="C10" s="15">
        <v>1412</v>
      </c>
      <c r="D10" s="15">
        <f t="shared" si="0"/>
        <v>2793</v>
      </c>
    </row>
    <row r="11" spans="1:7">
      <c r="A11" s="14" t="s">
        <v>12</v>
      </c>
      <c r="B11" s="15">
        <v>1085</v>
      </c>
      <c r="C11" s="15">
        <v>1060</v>
      </c>
      <c r="D11" s="15">
        <f t="shared" si="0"/>
        <v>2145</v>
      </c>
      <c r="F11" s="12" t="s">
        <v>4</v>
      </c>
    </row>
    <row r="12" spans="1:7">
      <c r="A12" s="14" t="s">
        <v>14</v>
      </c>
      <c r="B12" s="15">
        <v>1093</v>
      </c>
      <c r="C12" s="15">
        <v>1028</v>
      </c>
      <c r="D12" s="15">
        <f t="shared" si="0"/>
        <v>2121</v>
      </c>
      <c r="F12" s="12" t="s">
        <v>30</v>
      </c>
      <c r="G12" s="12">
        <v>548</v>
      </c>
    </row>
    <row r="13" spans="1:7">
      <c r="A13" s="14" t="s">
        <v>15</v>
      </c>
      <c r="B13" s="15">
        <v>1087</v>
      </c>
      <c r="C13" s="15">
        <v>998</v>
      </c>
      <c r="D13" s="15">
        <f t="shared" si="0"/>
        <v>2085</v>
      </c>
      <c r="F13" s="12" t="s">
        <v>31</v>
      </c>
      <c r="G13" s="12">
        <v>163</v>
      </c>
    </row>
    <row r="14" spans="1:7">
      <c r="A14" s="14" t="s">
        <v>16</v>
      </c>
      <c r="B14" s="15">
        <v>1036</v>
      </c>
      <c r="C14" s="15">
        <v>947</v>
      </c>
      <c r="D14" s="15">
        <f t="shared" si="0"/>
        <v>1983</v>
      </c>
      <c r="F14" s="12" t="s">
        <v>32</v>
      </c>
      <c r="G14" s="12">
        <v>26</v>
      </c>
    </row>
    <row r="15" spans="1:7">
      <c r="A15" s="14" t="s">
        <v>17</v>
      </c>
      <c r="B15" s="15">
        <v>863</v>
      </c>
      <c r="C15" s="15">
        <v>810</v>
      </c>
      <c r="D15" s="15">
        <f t="shared" si="0"/>
        <v>1673</v>
      </c>
      <c r="F15" s="16" t="s">
        <v>29</v>
      </c>
      <c r="G15" s="17">
        <f>SUM(G12:G14)</f>
        <v>737</v>
      </c>
    </row>
    <row r="16" spans="1:7">
      <c r="A16" s="14" t="s">
        <v>18</v>
      </c>
      <c r="B16" s="15">
        <v>783</v>
      </c>
      <c r="C16" s="15">
        <v>692</v>
      </c>
      <c r="D16" s="15">
        <f t="shared" si="0"/>
        <v>1475</v>
      </c>
    </row>
    <row r="17" spans="1:4">
      <c r="A17" s="14" t="s">
        <v>19</v>
      </c>
      <c r="B17" s="15">
        <v>636</v>
      </c>
      <c r="C17" s="15">
        <v>580</v>
      </c>
      <c r="D17" s="15">
        <f t="shared" si="0"/>
        <v>1216</v>
      </c>
    </row>
    <row r="18" spans="1:4">
      <c r="A18" s="14" t="s">
        <v>20</v>
      </c>
      <c r="B18" s="15">
        <v>646</v>
      </c>
      <c r="C18" s="15">
        <v>550</v>
      </c>
      <c r="D18" s="15">
        <f t="shared" si="0"/>
        <v>1196</v>
      </c>
    </row>
    <row r="19" spans="1:4">
      <c r="A19" s="14" t="s">
        <v>21</v>
      </c>
      <c r="B19" s="15">
        <v>635</v>
      </c>
      <c r="C19" s="15">
        <v>608</v>
      </c>
      <c r="D19" s="15">
        <f t="shared" si="0"/>
        <v>1243</v>
      </c>
    </row>
    <row r="20" spans="1:4">
      <c r="A20" s="14" t="s">
        <v>22</v>
      </c>
      <c r="B20" s="15">
        <v>648</v>
      </c>
      <c r="C20" s="15">
        <v>608</v>
      </c>
      <c r="D20" s="15">
        <f t="shared" si="0"/>
        <v>1256</v>
      </c>
    </row>
    <row r="21" spans="1:4">
      <c r="A21" s="14" t="s">
        <v>23</v>
      </c>
      <c r="B21" s="15">
        <v>554</v>
      </c>
      <c r="C21" s="15">
        <v>551</v>
      </c>
      <c r="D21" s="15">
        <f t="shared" si="0"/>
        <v>1105</v>
      </c>
    </row>
    <row r="22" spans="1:4">
      <c r="A22" s="14" t="s">
        <v>25</v>
      </c>
      <c r="B22" s="15">
        <v>510</v>
      </c>
      <c r="C22" s="15">
        <v>532</v>
      </c>
      <c r="D22" s="15">
        <f t="shared" si="0"/>
        <v>1042</v>
      </c>
    </row>
    <row r="23" spans="1:4">
      <c r="A23" s="14" t="s">
        <v>26</v>
      </c>
      <c r="B23" s="15">
        <v>400</v>
      </c>
      <c r="C23" s="15">
        <v>403</v>
      </c>
      <c r="D23" s="15">
        <f t="shared" si="0"/>
        <v>803</v>
      </c>
    </row>
    <row r="24" spans="1:4">
      <c r="A24" s="14" t="s">
        <v>29</v>
      </c>
      <c r="B24" s="15">
        <f>SUM(B5:B23)</f>
        <v>15257</v>
      </c>
      <c r="C24" s="15">
        <f>SUM(C5:C23)</f>
        <v>16868</v>
      </c>
      <c r="D24" s="15">
        <f t="shared" si="0"/>
        <v>32125</v>
      </c>
    </row>
  </sheetData>
  <phoneticPr fontId="5"/>
  <printOptions horizontalCentered="1"/>
  <pageMargins left="0" right="0" top="1.1019685039370082" bottom="0.74803149606299213" header="0.70826771653543308" footer="0.35433070866141703"/>
  <pageSetup paperSize="9" scale="99" fitToWidth="0" fitToHeight="0" pageOrder="overThenDown" orientation="landscape" useFirstPageNumber="1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MJ25"/>
  <sheetViews>
    <sheetView topLeftCell="A13" workbookViewId="0">
      <selection activeCell="G26" sqref="G26"/>
    </sheetView>
  </sheetViews>
  <sheetFormatPr defaultRowHeight="14.25"/>
  <cols>
    <col min="1" max="1" width="8.125" style="1" customWidth="1"/>
    <col min="2" max="2" width="39.75" style="1" customWidth="1"/>
    <col min="3" max="3" width="9.375" style="1" customWidth="1"/>
    <col min="4" max="4" width="5.125" style="1" customWidth="1"/>
    <col min="5" max="5" width="9.375" style="1" customWidth="1"/>
    <col min="6" max="6" width="39.75" style="1" customWidth="1"/>
    <col min="7" max="7" width="8.125" style="1" customWidth="1"/>
    <col min="8" max="1024" width="10.75" style="1" customWidth="1"/>
    <col min="1025" max="1025" width="9" customWidth="1"/>
  </cols>
  <sheetData>
    <row r="1" spans="1:7">
      <c r="A1" s="20" t="s">
        <v>53</v>
      </c>
    </row>
    <row r="2" spans="1:7" ht="17.25" customHeight="1">
      <c r="A2" s="23" t="s">
        <v>0</v>
      </c>
      <c r="B2" s="23"/>
      <c r="C2" s="23"/>
      <c r="D2" s="23"/>
      <c r="E2" s="23"/>
      <c r="F2" s="23"/>
      <c r="G2" s="23"/>
    </row>
    <row r="3" spans="1:7" s="5" customFormat="1" ht="20.65" customHeight="1">
      <c r="A3" s="2" t="s">
        <v>1</v>
      </c>
      <c r="B3" s="3"/>
      <c r="C3" s="22" t="s">
        <v>2</v>
      </c>
      <c r="D3" s="22"/>
      <c r="E3" s="4" t="s">
        <v>3</v>
      </c>
      <c r="F3" s="3"/>
      <c r="G3" s="4" t="s">
        <v>4</v>
      </c>
    </row>
    <row r="4" spans="1:7" s="5" customFormat="1" ht="20.65" customHeight="1">
      <c r="A4" s="6">
        <f>'２月表'!B5</f>
        <v>226</v>
      </c>
      <c r="B4" s="7"/>
      <c r="C4" s="4" t="s">
        <v>5</v>
      </c>
      <c r="D4" s="24" t="s">
        <v>6</v>
      </c>
      <c r="E4" s="8">
        <f t="shared" ref="E4:E23" si="0">A4+G4</f>
        <v>967</v>
      </c>
      <c r="F4" s="7"/>
      <c r="G4" s="8">
        <f>'２月表'!C5</f>
        <v>741</v>
      </c>
    </row>
    <row r="5" spans="1:7" s="5" customFormat="1" ht="20.65" customHeight="1">
      <c r="A5" s="6">
        <f>'２月表'!B6</f>
        <v>514</v>
      </c>
      <c r="B5" s="7"/>
      <c r="C5" s="4" t="s">
        <v>7</v>
      </c>
      <c r="D5" s="24"/>
      <c r="E5" s="8">
        <f t="shared" si="0"/>
        <v>1609</v>
      </c>
      <c r="F5" s="7"/>
      <c r="G5" s="8">
        <f>'２月表'!C6</f>
        <v>1095</v>
      </c>
    </row>
    <row r="6" spans="1:7" s="5" customFormat="1" ht="20.65" customHeight="1">
      <c r="A6" s="6">
        <f>'２月表'!B7</f>
        <v>871</v>
      </c>
      <c r="B6" s="7"/>
      <c r="C6" s="4" t="s">
        <v>8</v>
      </c>
      <c r="D6" s="24"/>
      <c r="E6" s="8">
        <f t="shared" si="0"/>
        <v>2189</v>
      </c>
      <c r="F6" s="7"/>
      <c r="G6" s="8">
        <f>'２月表'!C7</f>
        <v>1318</v>
      </c>
    </row>
    <row r="7" spans="1:7" s="5" customFormat="1" ht="20.65" customHeight="1">
      <c r="A7" s="6">
        <f>'２月表'!B8</f>
        <v>983</v>
      </c>
      <c r="B7" s="7"/>
      <c r="C7" s="4" t="s">
        <v>9</v>
      </c>
      <c r="D7" s="24"/>
      <c r="E7" s="8">
        <f t="shared" si="0"/>
        <v>2350</v>
      </c>
      <c r="F7" s="7"/>
      <c r="G7" s="8">
        <f>'２月表'!C8</f>
        <v>1367</v>
      </c>
    </row>
    <row r="8" spans="1:7" s="5" customFormat="1" ht="20.65" customHeight="1">
      <c r="A8" s="6">
        <f>'２月表'!B9</f>
        <v>1298</v>
      </c>
      <c r="B8" s="7"/>
      <c r="C8" s="4" t="s">
        <v>10</v>
      </c>
      <c r="D8" s="24"/>
      <c r="E8" s="8">
        <f t="shared" si="0"/>
        <v>2863</v>
      </c>
      <c r="F8" s="7"/>
      <c r="G8" s="8">
        <f>'２月表'!C9</f>
        <v>1565</v>
      </c>
    </row>
    <row r="9" spans="1:7" s="5" customFormat="1" ht="20.65" customHeight="1">
      <c r="A9" s="6">
        <f>'２月表'!B10</f>
        <v>1375</v>
      </c>
      <c r="B9" s="7"/>
      <c r="C9" s="4" t="s">
        <v>11</v>
      </c>
      <c r="D9" s="24"/>
      <c r="E9" s="8">
        <f t="shared" si="0"/>
        <v>2768</v>
      </c>
      <c r="F9" s="7"/>
      <c r="G9" s="8">
        <f>'２月表'!C10</f>
        <v>1393</v>
      </c>
    </row>
    <row r="10" spans="1:7" s="5" customFormat="1" ht="20.65" customHeight="1">
      <c r="A10" s="6">
        <f>'２月表'!B11</f>
        <v>1071</v>
      </c>
      <c r="B10" s="7"/>
      <c r="C10" s="4" t="s">
        <v>12</v>
      </c>
      <c r="D10" s="24" t="s">
        <v>13</v>
      </c>
      <c r="E10" s="8">
        <f t="shared" si="0"/>
        <v>2125</v>
      </c>
      <c r="F10" s="7"/>
      <c r="G10" s="8">
        <f>'２月表'!C11</f>
        <v>1054</v>
      </c>
    </row>
    <row r="11" spans="1:7" s="5" customFormat="1" ht="20.65" customHeight="1">
      <c r="A11" s="6">
        <f>'２月表'!B12</f>
        <v>1100</v>
      </c>
      <c r="B11" s="7"/>
      <c r="C11" s="4" t="s">
        <v>14</v>
      </c>
      <c r="D11" s="24"/>
      <c r="E11" s="8">
        <f t="shared" si="0"/>
        <v>2126</v>
      </c>
      <c r="F11" s="7"/>
      <c r="G11" s="8">
        <f>'２月表'!C12</f>
        <v>1026</v>
      </c>
    </row>
    <row r="12" spans="1:7" s="5" customFormat="1" ht="20.65" customHeight="1">
      <c r="A12" s="6">
        <f>'２月表'!B13</f>
        <v>1093</v>
      </c>
      <c r="B12" s="7"/>
      <c r="C12" s="4" t="s">
        <v>15</v>
      </c>
      <c r="D12" s="24"/>
      <c r="E12" s="8">
        <f t="shared" si="0"/>
        <v>2090</v>
      </c>
      <c r="F12" s="7"/>
      <c r="G12" s="8">
        <f>'２月表'!C13</f>
        <v>997</v>
      </c>
    </row>
    <row r="13" spans="1:7" s="5" customFormat="1" ht="20.65" customHeight="1">
      <c r="A13" s="6">
        <f>'２月表'!B14</f>
        <v>1030</v>
      </c>
      <c r="B13" s="7"/>
      <c r="C13" s="4" t="s">
        <v>16</v>
      </c>
      <c r="D13" s="24"/>
      <c r="E13" s="8">
        <f t="shared" si="0"/>
        <v>1977</v>
      </c>
      <c r="F13" s="7"/>
      <c r="G13" s="8">
        <f>'２月表'!C14</f>
        <v>947</v>
      </c>
    </row>
    <row r="14" spans="1:7" s="5" customFormat="1" ht="20.65" customHeight="1">
      <c r="A14" s="6">
        <f>'２月表'!B15</f>
        <v>858</v>
      </c>
      <c r="B14" s="7"/>
      <c r="C14" s="4" t="s">
        <v>17</v>
      </c>
      <c r="D14" s="24"/>
      <c r="E14" s="8">
        <f t="shared" si="0"/>
        <v>1665</v>
      </c>
      <c r="F14" s="7"/>
      <c r="G14" s="8">
        <f>'２月表'!C15</f>
        <v>807</v>
      </c>
    </row>
    <row r="15" spans="1:7" s="5" customFormat="1" ht="20.65" customHeight="1">
      <c r="A15" s="6">
        <f>'２月表'!B16</f>
        <v>777</v>
      </c>
      <c r="B15" s="7"/>
      <c r="C15" s="4" t="s">
        <v>18</v>
      </c>
      <c r="D15" s="24"/>
      <c r="E15" s="8">
        <f t="shared" si="0"/>
        <v>1469</v>
      </c>
      <c r="F15" s="7"/>
      <c r="G15" s="8">
        <f>'２月表'!C16</f>
        <v>692</v>
      </c>
    </row>
    <row r="16" spans="1:7" s="5" customFormat="1" ht="20.65" customHeight="1">
      <c r="A16" s="6">
        <f>'２月表'!B17</f>
        <v>630</v>
      </c>
      <c r="B16" s="7"/>
      <c r="C16" s="4" t="s">
        <v>19</v>
      </c>
      <c r="D16" s="24"/>
      <c r="E16" s="8">
        <f t="shared" si="0"/>
        <v>1211</v>
      </c>
      <c r="F16" s="7"/>
      <c r="G16" s="8">
        <f>'２月表'!C17</f>
        <v>581</v>
      </c>
    </row>
    <row r="17" spans="1:7" s="5" customFormat="1" ht="20.65" customHeight="1">
      <c r="A17" s="6">
        <f>'２月表'!B18</f>
        <v>650</v>
      </c>
      <c r="B17" s="7"/>
      <c r="C17" s="4" t="s">
        <v>20</v>
      </c>
      <c r="D17" s="24"/>
      <c r="E17" s="8">
        <f t="shared" si="0"/>
        <v>1203</v>
      </c>
      <c r="F17" s="7"/>
      <c r="G17" s="8">
        <f>'２月表'!C18</f>
        <v>553</v>
      </c>
    </row>
    <row r="18" spans="1:7" s="5" customFormat="1" ht="20.65" customHeight="1">
      <c r="A18" s="6">
        <f>'２月表'!B19</f>
        <v>642</v>
      </c>
      <c r="B18" s="7"/>
      <c r="C18" s="4" t="s">
        <v>21</v>
      </c>
      <c r="D18" s="24"/>
      <c r="E18" s="8">
        <f t="shared" si="0"/>
        <v>1264</v>
      </c>
      <c r="F18" s="7"/>
      <c r="G18" s="8">
        <f>'２月表'!C19</f>
        <v>622</v>
      </c>
    </row>
    <row r="19" spans="1:7" s="5" customFormat="1" ht="20.65" customHeight="1">
      <c r="A19" s="6">
        <f>'２月表'!B20</f>
        <v>643</v>
      </c>
      <c r="B19" s="7"/>
      <c r="C19" s="4" t="s">
        <v>22</v>
      </c>
      <c r="D19" s="24"/>
      <c r="E19" s="8">
        <f t="shared" si="0"/>
        <v>1247</v>
      </c>
      <c r="F19" s="7"/>
      <c r="G19" s="8">
        <f>'２月表'!C20</f>
        <v>604</v>
      </c>
    </row>
    <row r="20" spans="1:7" s="5" customFormat="1" ht="20.65" customHeight="1">
      <c r="A20" s="6">
        <f>'２月表'!B21</f>
        <v>546</v>
      </c>
      <c r="B20" s="7"/>
      <c r="C20" s="4" t="s">
        <v>23</v>
      </c>
      <c r="D20" s="24" t="s">
        <v>24</v>
      </c>
      <c r="E20" s="8">
        <f t="shared" si="0"/>
        <v>1099</v>
      </c>
      <c r="F20" s="7"/>
      <c r="G20" s="8">
        <f>'２月表'!C21</f>
        <v>553</v>
      </c>
    </row>
    <row r="21" spans="1:7" s="5" customFormat="1" ht="20.65" customHeight="1">
      <c r="A21" s="6">
        <f>'２月表'!B22</f>
        <v>509</v>
      </c>
      <c r="B21" s="7"/>
      <c r="C21" s="4" t="s">
        <v>25</v>
      </c>
      <c r="D21" s="24"/>
      <c r="E21" s="8">
        <f t="shared" si="0"/>
        <v>1038</v>
      </c>
      <c r="F21" s="7"/>
      <c r="G21" s="8">
        <f>'２月表'!C22</f>
        <v>529</v>
      </c>
    </row>
    <row r="22" spans="1:7" s="5" customFormat="1" ht="20.65" customHeight="1">
      <c r="A22" s="6">
        <f>'２月表'!B23</f>
        <v>408</v>
      </c>
      <c r="B22" s="7"/>
      <c r="C22" s="4" t="s">
        <v>26</v>
      </c>
      <c r="D22" s="24"/>
      <c r="E22" s="8">
        <f t="shared" si="0"/>
        <v>809</v>
      </c>
      <c r="F22" s="7"/>
      <c r="G22" s="8">
        <f>'２月表'!C23</f>
        <v>401</v>
      </c>
    </row>
    <row r="23" spans="1:7" s="5" customFormat="1" ht="20.65" customHeight="1">
      <c r="A23" s="6">
        <f>SUM(A4:A22)</f>
        <v>15224</v>
      </c>
      <c r="B23" s="9"/>
      <c r="C23" s="22" t="s">
        <v>27</v>
      </c>
      <c r="D23" s="22"/>
      <c r="E23" s="8">
        <f t="shared" si="0"/>
        <v>32069</v>
      </c>
      <c r="F23" s="9"/>
      <c r="G23" s="8">
        <f>SUM(G4:G22)</f>
        <v>16845</v>
      </c>
    </row>
    <row r="24" spans="1:7" s="5" customFormat="1" ht="3" customHeight="1">
      <c r="B24" s="10"/>
    </row>
    <row r="25" spans="1:7">
      <c r="F25" s="21" t="s">
        <v>54</v>
      </c>
    </row>
  </sheetData>
  <mergeCells count="6">
    <mergeCell ref="C23:D23"/>
    <mergeCell ref="A2:G2"/>
    <mergeCell ref="C3:D3"/>
    <mergeCell ref="D4:D9"/>
    <mergeCell ref="D10:D19"/>
    <mergeCell ref="D20:D22"/>
  </mergeCells>
  <phoneticPr fontId="5"/>
  <printOptions horizontalCentered="1"/>
  <pageMargins left="0" right="0" top="1.1019685039370082" bottom="0.74803149606299213" header="0.70826771653543308" footer="0.35433070866141703"/>
  <pageSetup paperSize="9" scale="99" fitToWidth="0" fitToHeight="0" pageOrder="overThenDown" orientation="landscape" useFirstPageNumber="1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3:AMJ24"/>
  <sheetViews>
    <sheetView workbookViewId="0">
      <selection activeCell="C24" sqref="C24"/>
    </sheetView>
  </sheetViews>
  <sheetFormatPr defaultRowHeight="14.25"/>
  <cols>
    <col min="1" max="1" width="10.75" style="11" customWidth="1"/>
    <col min="2" max="1023" width="10.75" style="12" customWidth="1"/>
    <col min="1024" max="1024" width="10.75" style="13" customWidth="1"/>
    <col min="1025" max="1025" width="9" customWidth="1"/>
  </cols>
  <sheetData>
    <row r="3" spans="1:7">
      <c r="A3" s="11" t="s">
        <v>28</v>
      </c>
      <c r="B3" s="12" t="str">
        <f>'２月'!A1</f>
        <v>令和３年２月末現在</v>
      </c>
    </row>
    <row r="4" spans="1:7">
      <c r="A4" s="14" t="s">
        <v>2</v>
      </c>
      <c r="B4" s="15" t="s">
        <v>1</v>
      </c>
      <c r="C4" s="15" t="s">
        <v>4</v>
      </c>
      <c r="D4" s="15" t="s">
        <v>29</v>
      </c>
      <c r="F4" s="12" t="s">
        <v>1</v>
      </c>
    </row>
    <row r="5" spans="1:7">
      <c r="A5" s="14" t="s">
        <v>5</v>
      </c>
      <c r="B5" s="15">
        <f>G8</f>
        <v>226</v>
      </c>
      <c r="C5" s="15">
        <f>G15</f>
        <v>741</v>
      </c>
      <c r="D5" s="15">
        <f t="shared" ref="D5:D24" si="0">B5+C5</f>
        <v>967</v>
      </c>
      <c r="F5" s="12" t="s">
        <v>30</v>
      </c>
      <c r="G5" s="12">
        <v>179</v>
      </c>
    </row>
    <row r="6" spans="1:7">
      <c r="A6" s="14" t="s">
        <v>7</v>
      </c>
      <c r="B6" s="15">
        <v>514</v>
      </c>
      <c r="C6" s="15">
        <v>1095</v>
      </c>
      <c r="D6" s="15">
        <f t="shared" si="0"/>
        <v>1609</v>
      </c>
      <c r="F6" s="12" t="s">
        <v>31</v>
      </c>
      <c r="G6" s="12">
        <v>45</v>
      </c>
    </row>
    <row r="7" spans="1:7">
      <c r="A7" s="14" t="s">
        <v>8</v>
      </c>
      <c r="B7" s="15">
        <v>871</v>
      </c>
      <c r="C7" s="15">
        <v>1318</v>
      </c>
      <c r="D7" s="15">
        <f t="shared" si="0"/>
        <v>2189</v>
      </c>
      <c r="F7" s="12" t="s">
        <v>32</v>
      </c>
      <c r="G7" s="12">
        <v>2</v>
      </c>
    </row>
    <row r="8" spans="1:7">
      <c r="A8" s="14" t="s">
        <v>9</v>
      </c>
      <c r="B8" s="15">
        <v>983</v>
      </c>
      <c r="C8" s="15">
        <v>1367</v>
      </c>
      <c r="D8" s="15">
        <f t="shared" si="0"/>
        <v>2350</v>
      </c>
      <c r="F8" s="16" t="s">
        <v>29</v>
      </c>
      <c r="G8" s="17">
        <f>SUM(G5:G7)</f>
        <v>226</v>
      </c>
    </row>
    <row r="9" spans="1:7">
      <c r="A9" s="14" t="s">
        <v>10</v>
      </c>
      <c r="B9" s="15">
        <v>1298</v>
      </c>
      <c r="C9" s="15">
        <v>1565</v>
      </c>
      <c r="D9" s="15">
        <f t="shared" si="0"/>
        <v>2863</v>
      </c>
    </row>
    <row r="10" spans="1:7">
      <c r="A10" s="14" t="s">
        <v>11</v>
      </c>
      <c r="B10" s="15">
        <v>1375</v>
      </c>
      <c r="C10" s="15">
        <v>1393</v>
      </c>
      <c r="D10" s="15">
        <f t="shared" si="0"/>
        <v>2768</v>
      </c>
    </row>
    <row r="11" spans="1:7">
      <c r="A11" s="14" t="s">
        <v>12</v>
      </c>
      <c r="B11" s="15">
        <v>1071</v>
      </c>
      <c r="C11" s="15">
        <v>1054</v>
      </c>
      <c r="D11" s="15">
        <f t="shared" si="0"/>
        <v>2125</v>
      </c>
      <c r="F11" s="12" t="s">
        <v>4</v>
      </c>
    </row>
    <row r="12" spans="1:7">
      <c r="A12" s="14" t="s">
        <v>14</v>
      </c>
      <c r="B12" s="15">
        <v>1100</v>
      </c>
      <c r="C12" s="15">
        <v>1026</v>
      </c>
      <c r="D12" s="15">
        <f t="shared" si="0"/>
        <v>2126</v>
      </c>
      <c r="F12" s="12" t="s">
        <v>30</v>
      </c>
      <c r="G12" s="12">
        <v>552</v>
      </c>
    </row>
    <row r="13" spans="1:7">
      <c r="A13" s="14" t="s">
        <v>15</v>
      </c>
      <c r="B13" s="15">
        <v>1093</v>
      </c>
      <c r="C13" s="15">
        <v>997</v>
      </c>
      <c r="D13" s="15">
        <f t="shared" si="0"/>
        <v>2090</v>
      </c>
      <c r="F13" s="12" t="s">
        <v>31</v>
      </c>
      <c r="G13" s="12">
        <v>161</v>
      </c>
    </row>
    <row r="14" spans="1:7">
      <c r="A14" s="14" t="s">
        <v>16</v>
      </c>
      <c r="B14" s="15">
        <v>1030</v>
      </c>
      <c r="C14" s="15">
        <v>947</v>
      </c>
      <c r="D14" s="15">
        <f t="shared" si="0"/>
        <v>1977</v>
      </c>
      <c r="F14" s="12" t="s">
        <v>32</v>
      </c>
      <c r="G14" s="12">
        <v>28</v>
      </c>
    </row>
    <row r="15" spans="1:7">
      <c r="A15" s="14" t="s">
        <v>17</v>
      </c>
      <c r="B15" s="15">
        <v>858</v>
      </c>
      <c r="C15" s="15">
        <v>807</v>
      </c>
      <c r="D15" s="15">
        <f t="shared" si="0"/>
        <v>1665</v>
      </c>
      <c r="F15" s="16" t="s">
        <v>29</v>
      </c>
      <c r="G15" s="17">
        <f>SUM(G12:G14)</f>
        <v>741</v>
      </c>
    </row>
    <row r="16" spans="1:7">
      <c r="A16" s="14" t="s">
        <v>18</v>
      </c>
      <c r="B16" s="15">
        <v>777</v>
      </c>
      <c r="C16" s="15">
        <v>692</v>
      </c>
      <c r="D16" s="15">
        <f t="shared" si="0"/>
        <v>1469</v>
      </c>
    </row>
    <row r="17" spans="1:4">
      <c r="A17" s="14" t="s">
        <v>19</v>
      </c>
      <c r="B17" s="15">
        <v>630</v>
      </c>
      <c r="C17" s="15">
        <v>581</v>
      </c>
      <c r="D17" s="15">
        <f t="shared" si="0"/>
        <v>1211</v>
      </c>
    </row>
    <row r="18" spans="1:4">
      <c r="A18" s="14" t="s">
        <v>20</v>
      </c>
      <c r="B18" s="15">
        <v>650</v>
      </c>
      <c r="C18" s="15">
        <v>553</v>
      </c>
      <c r="D18" s="15">
        <f t="shared" si="0"/>
        <v>1203</v>
      </c>
    </row>
    <row r="19" spans="1:4">
      <c r="A19" s="14" t="s">
        <v>21</v>
      </c>
      <c r="B19" s="15">
        <v>642</v>
      </c>
      <c r="C19" s="15">
        <v>622</v>
      </c>
      <c r="D19" s="15">
        <f t="shared" si="0"/>
        <v>1264</v>
      </c>
    </row>
    <row r="20" spans="1:4">
      <c r="A20" s="14" t="s">
        <v>22</v>
      </c>
      <c r="B20" s="15">
        <v>643</v>
      </c>
      <c r="C20" s="15">
        <v>604</v>
      </c>
      <c r="D20" s="15">
        <f t="shared" si="0"/>
        <v>1247</v>
      </c>
    </row>
    <row r="21" spans="1:4">
      <c r="A21" s="14" t="s">
        <v>23</v>
      </c>
      <c r="B21" s="15">
        <v>546</v>
      </c>
      <c r="C21" s="15">
        <v>553</v>
      </c>
      <c r="D21" s="15">
        <f t="shared" si="0"/>
        <v>1099</v>
      </c>
    </row>
    <row r="22" spans="1:4">
      <c r="A22" s="14" t="s">
        <v>25</v>
      </c>
      <c r="B22" s="15">
        <v>509</v>
      </c>
      <c r="C22" s="15">
        <v>529</v>
      </c>
      <c r="D22" s="15">
        <f t="shared" si="0"/>
        <v>1038</v>
      </c>
    </row>
    <row r="23" spans="1:4">
      <c r="A23" s="14" t="s">
        <v>26</v>
      </c>
      <c r="B23" s="15">
        <v>408</v>
      </c>
      <c r="C23" s="15">
        <v>401</v>
      </c>
      <c r="D23" s="15">
        <f t="shared" si="0"/>
        <v>809</v>
      </c>
    </row>
    <row r="24" spans="1:4">
      <c r="A24" s="14" t="s">
        <v>29</v>
      </c>
      <c r="B24" s="15">
        <f>SUM(B5:B23)</f>
        <v>15224</v>
      </c>
      <c r="C24" s="15">
        <f>SUM(C5:C23)</f>
        <v>16845</v>
      </c>
      <c r="D24" s="15">
        <f t="shared" si="0"/>
        <v>32069</v>
      </c>
    </row>
  </sheetData>
  <phoneticPr fontId="5"/>
  <printOptions horizontalCentered="1"/>
  <pageMargins left="0" right="0" top="1.1019685039370082" bottom="0.74803149606299213" header="0.70826771653543308" footer="0.35433070866141703"/>
  <pageSetup paperSize="9" scale="99" fitToWidth="0" fitToHeight="0" pageOrder="overThenDown" orientation="landscape" useFirstPageNumber="1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MJ25"/>
  <sheetViews>
    <sheetView tabSelected="1" workbookViewId="0">
      <selection activeCell="F29" sqref="F29"/>
    </sheetView>
  </sheetViews>
  <sheetFormatPr defaultRowHeight="14.25"/>
  <cols>
    <col min="1" max="1" width="8.125" style="1" customWidth="1"/>
    <col min="2" max="2" width="39.75" style="1" customWidth="1"/>
    <col min="3" max="3" width="9.375" style="1" customWidth="1"/>
    <col min="4" max="4" width="5.125" style="1" customWidth="1"/>
    <col min="5" max="5" width="9.375" style="1" customWidth="1"/>
    <col min="6" max="6" width="39.75" style="1" customWidth="1"/>
    <col min="7" max="7" width="8.125" style="1" customWidth="1"/>
    <col min="8" max="1024" width="10.75" style="1" customWidth="1"/>
    <col min="1025" max="1025" width="9" customWidth="1"/>
  </cols>
  <sheetData>
    <row r="1" spans="1:7">
      <c r="A1" s="20" t="s">
        <v>55</v>
      </c>
    </row>
    <row r="2" spans="1:7" ht="17.25" customHeight="1">
      <c r="A2" s="23" t="s">
        <v>0</v>
      </c>
      <c r="B2" s="23"/>
      <c r="C2" s="23"/>
      <c r="D2" s="23"/>
      <c r="E2" s="23"/>
      <c r="F2" s="23"/>
      <c r="G2" s="23"/>
    </row>
    <row r="3" spans="1:7" s="5" customFormat="1" ht="20.65" customHeight="1">
      <c r="A3" s="2" t="s">
        <v>1</v>
      </c>
      <c r="B3" s="3"/>
      <c r="C3" s="22" t="s">
        <v>2</v>
      </c>
      <c r="D3" s="22"/>
      <c r="E3" s="4" t="s">
        <v>3</v>
      </c>
      <c r="F3" s="3"/>
      <c r="G3" s="4" t="s">
        <v>4</v>
      </c>
    </row>
    <row r="4" spans="1:7" s="5" customFormat="1" ht="20.65" customHeight="1">
      <c r="A4" s="6">
        <f>'３月表'!B5</f>
        <v>231</v>
      </c>
      <c r="B4" s="7"/>
      <c r="C4" s="4" t="s">
        <v>5</v>
      </c>
      <c r="D4" s="24" t="s">
        <v>6</v>
      </c>
      <c r="E4" s="8">
        <f t="shared" ref="E4:E23" si="0">A4+G4</f>
        <v>985</v>
      </c>
      <c r="F4" s="7"/>
      <c r="G4" s="8">
        <f>'３月表'!C5</f>
        <v>754</v>
      </c>
    </row>
    <row r="5" spans="1:7" s="5" customFormat="1" ht="20.65" customHeight="1">
      <c r="A5" s="6">
        <f>'３月表'!B6</f>
        <v>512</v>
      </c>
      <c r="B5" s="7"/>
      <c r="C5" s="4" t="s">
        <v>7</v>
      </c>
      <c r="D5" s="24"/>
      <c r="E5" s="8">
        <f t="shared" si="0"/>
        <v>1603</v>
      </c>
      <c r="F5" s="7"/>
      <c r="G5" s="8">
        <f>'３月表'!C6</f>
        <v>1091</v>
      </c>
    </row>
    <row r="6" spans="1:7" s="5" customFormat="1" ht="20.65" customHeight="1">
      <c r="A6" s="6">
        <f>'３月表'!B7</f>
        <v>872</v>
      </c>
      <c r="B6" s="7"/>
      <c r="C6" s="4" t="s">
        <v>8</v>
      </c>
      <c r="D6" s="24"/>
      <c r="E6" s="8">
        <f t="shared" si="0"/>
        <v>2192</v>
      </c>
      <c r="F6" s="7"/>
      <c r="G6" s="8">
        <f>'３月表'!C7</f>
        <v>1320</v>
      </c>
    </row>
    <row r="7" spans="1:7" s="5" customFormat="1" ht="20.65" customHeight="1">
      <c r="A7" s="6">
        <f>'３月表'!B8</f>
        <v>970</v>
      </c>
      <c r="B7" s="7"/>
      <c r="C7" s="4" t="s">
        <v>9</v>
      </c>
      <c r="D7" s="24"/>
      <c r="E7" s="8">
        <f t="shared" si="0"/>
        <v>2317</v>
      </c>
      <c r="F7" s="7"/>
      <c r="G7" s="8">
        <f>'３月表'!C8</f>
        <v>1347</v>
      </c>
    </row>
    <row r="8" spans="1:7" s="5" customFormat="1" ht="20.65" customHeight="1">
      <c r="A8" s="6">
        <f>'３月表'!B9</f>
        <v>1307</v>
      </c>
      <c r="B8" s="7"/>
      <c r="C8" s="4" t="s">
        <v>10</v>
      </c>
      <c r="D8" s="24"/>
      <c r="E8" s="8">
        <f t="shared" si="0"/>
        <v>2877</v>
      </c>
      <c r="F8" s="7"/>
      <c r="G8" s="8">
        <f>'３月表'!C9</f>
        <v>1570</v>
      </c>
    </row>
    <row r="9" spans="1:7" s="5" customFormat="1" ht="20.65" customHeight="1">
      <c r="A9" s="6">
        <f>'３月表'!B10</f>
        <v>1358</v>
      </c>
      <c r="B9" s="7"/>
      <c r="C9" s="4" t="s">
        <v>11</v>
      </c>
      <c r="D9" s="24"/>
      <c r="E9" s="8">
        <f t="shared" si="0"/>
        <v>2747</v>
      </c>
      <c r="F9" s="7"/>
      <c r="G9" s="8">
        <f>'３月表'!C10</f>
        <v>1389</v>
      </c>
    </row>
    <row r="10" spans="1:7" s="5" customFormat="1" ht="20.65" customHeight="1">
      <c r="A10" s="6">
        <f>'３月表'!B11</f>
        <v>1071</v>
      </c>
      <c r="B10" s="7"/>
      <c r="C10" s="4" t="s">
        <v>12</v>
      </c>
      <c r="D10" s="24" t="s">
        <v>13</v>
      </c>
      <c r="E10" s="8">
        <f t="shared" si="0"/>
        <v>2128</v>
      </c>
      <c r="F10" s="7"/>
      <c r="G10" s="8">
        <f>'３月表'!C11</f>
        <v>1057</v>
      </c>
    </row>
    <row r="11" spans="1:7" s="5" customFormat="1" ht="20.65" customHeight="1">
      <c r="A11" s="6">
        <f>'３月表'!B12</f>
        <v>1097</v>
      </c>
      <c r="B11" s="7"/>
      <c r="C11" s="4" t="s">
        <v>14</v>
      </c>
      <c r="D11" s="24"/>
      <c r="E11" s="8">
        <f t="shared" si="0"/>
        <v>2122</v>
      </c>
      <c r="F11" s="7"/>
      <c r="G11" s="8">
        <f>'３月表'!C12</f>
        <v>1025</v>
      </c>
    </row>
    <row r="12" spans="1:7" s="5" customFormat="1" ht="20.65" customHeight="1">
      <c r="A12" s="6">
        <f>'３月表'!B13</f>
        <v>1098</v>
      </c>
      <c r="B12" s="7"/>
      <c r="C12" s="4" t="s">
        <v>15</v>
      </c>
      <c r="D12" s="24"/>
      <c r="E12" s="8">
        <f t="shared" si="0"/>
        <v>2084</v>
      </c>
      <c r="F12" s="7"/>
      <c r="G12" s="8">
        <f>'３月表'!C13</f>
        <v>986</v>
      </c>
    </row>
    <row r="13" spans="1:7" s="5" customFormat="1" ht="20.65" customHeight="1">
      <c r="A13" s="6">
        <f>'３月表'!B14</f>
        <v>1022</v>
      </c>
      <c r="B13" s="7"/>
      <c r="C13" s="4" t="s">
        <v>16</v>
      </c>
      <c r="D13" s="24"/>
      <c r="E13" s="8">
        <f t="shared" si="0"/>
        <v>1960</v>
      </c>
      <c r="F13" s="7"/>
      <c r="G13" s="8">
        <f>'３月表'!C14</f>
        <v>938</v>
      </c>
    </row>
    <row r="14" spans="1:7" s="5" customFormat="1" ht="20.65" customHeight="1">
      <c r="A14" s="6">
        <f>'３月表'!B15</f>
        <v>842</v>
      </c>
      <c r="B14" s="7"/>
      <c r="C14" s="4" t="s">
        <v>17</v>
      </c>
      <c r="D14" s="24"/>
      <c r="E14" s="8">
        <f t="shared" si="0"/>
        <v>1646</v>
      </c>
      <c r="F14" s="7"/>
      <c r="G14" s="8">
        <f>'３月表'!C15</f>
        <v>804</v>
      </c>
    </row>
    <row r="15" spans="1:7" s="5" customFormat="1" ht="20.65" customHeight="1">
      <c r="A15" s="6">
        <f>'３月表'!B16</f>
        <v>776</v>
      </c>
      <c r="B15" s="7"/>
      <c r="C15" s="4" t="s">
        <v>18</v>
      </c>
      <c r="D15" s="24"/>
      <c r="E15" s="8">
        <f t="shared" si="0"/>
        <v>1455</v>
      </c>
      <c r="F15" s="7"/>
      <c r="G15" s="8">
        <f>'３月表'!C16</f>
        <v>679</v>
      </c>
    </row>
    <row r="16" spans="1:7" s="5" customFormat="1" ht="20.65" customHeight="1">
      <c r="A16" s="6">
        <f>'３月表'!B17</f>
        <v>630</v>
      </c>
      <c r="B16" s="7"/>
      <c r="C16" s="4" t="s">
        <v>19</v>
      </c>
      <c r="D16" s="24"/>
      <c r="E16" s="8">
        <f t="shared" si="0"/>
        <v>1196</v>
      </c>
      <c r="F16" s="7"/>
      <c r="G16" s="8">
        <f>'３月表'!C17</f>
        <v>566</v>
      </c>
    </row>
    <row r="17" spans="1:7" s="5" customFormat="1" ht="20.65" customHeight="1">
      <c r="A17" s="6">
        <f>'３月表'!B18</f>
        <v>637</v>
      </c>
      <c r="B17" s="7"/>
      <c r="C17" s="4" t="s">
        <v>20</v>
      </c>
      <c r="D17" s="24"/>
      <c r="E17" s="8">
        <f t="shared" si="0"/>
        <v>1190</v>
      </c>
      <c r="F17" s="7"/>
      <c r="G17" s="8">
        <f>'３月表'!C18</f>
        <v>553</v>
      </c>
    </row>
    <row r="18" spans="1:7" s="5" customFormat="1" ht="20.65" customHeight="1">
      <c r="A18" s="6">
        <f>'３月表'!B19</f>
        <v>628</v>
      </c>
      <c r="B18" s="7"/>
      <c r="C18" s="4" t="s">
        <v>21</v>
      </c>
      <c r="D18" s="24"/>
      <c r="E18" s="8">
        <f t="shared" si="0"/>
        <v>1220</v>
      </c>
      <c r="F18" s="7"/>
      <c r="G18" s="8">
        <f>'３月表'!C19</f>
        <v>592</v>
      </c>
    </row>
    <row r="19" spans="1:7" s="5" customFormat="1" ht="20.65" customHeight="1">
      <c r="A19" s="6">
        <f>'３月表'!B20</f>
        <v>618</v>
      </c>
      <c r="B19" s="7"/>
      <c r="C19" s="4" t="s">
        <v>22</v>
      </c>
      <c r="D19" s="24"/>
      <c r="E19" s="8">
        <f t="shared" si="0"/>
        <v>1203</v>
      </c>
      <c r="F19" s="7"/>
      <c r="G19" s="8">
        <f>'３月表'!C20</f>
        <v>585</v>
      </c>
    </row>
    <row r="20" spans="1:7" s="5" customFormat="1" ht="20.65" customHeight="1">
      <c r="A20" s="6">
        <f>'３月表'!B21</f>
        <v>544</v>
      </c>
      <c r="B20" s="7"/>
      <c r="C20" s="4" t="s">
        <v>23</v>
      </c>
      <c r="D20" s="24" t="s">
        <v>24</v>
      </c>
      <c r="E20" s="8">
        <f t="shared" si="0"/>
        <v>1086</v>
      </c>
      <c r="F20" s="7"/>
      <c r="G20" s="8">
        <f>'３月表'!C21</f>
        <v>542</v>
      </c>
    </row>
    <row r="21" spans="1:7" s="5" customFormat="1" ht="20.65" customHeight="1">
      <c r="A21" s="6">
        <f>'３月表'!B22</f>
        <v>509</v>
      </c>
      <c r="B21" s="7"/>
      <c r="C21" s="4" t="s">
        <v>25</v>
      </c>
      <c r="D21" s="24"/>
      <c r="E21" s="8">
        <f t="shared" si="0"/>
        <v>1032</v>
      </c>
      <c r="F21" s="7"/>
      <c r="G21" s="8">
        <f>'３月表'!C22</f>
        <v>523</v>
      </c>
    </row>
    <row r="22" spans="1:7" s="5" customFormat="1" ht="20.65" customHeight="1">
      <c r="A22" s="6">
        <f>'３月表'!B23</f>
        <v>396</v>
      </c>
      <c r="B22" s="7"/>
      <c r="C22" s="4" t="s">
        <v>26</v>
      </c>
      <c r="D22" s="24"/>
      <c r="E22" s="8">
        <f t="shared" si="0"/>
        <v>797</v>
      </c>
      <c r="F22" s="7"/>
      <c r="G22" s="8">
        <f>'３月表'!C23</f>
        <v>401</v>
      </c>
    </row>
    <row r="23" spans="1:7" s="5" customFormat="1" ht="20.65" customHeight="1">
      <c r="A23" s="6">
        <f>SUM(A4:A22)</f>
        <v>15118</v>
      </c>
      <c r="B23" s="9"/>
      <c r="C23" s="22" t="s">
        <v>27</v>
      </c>
      <c r="D23" s="22"/>
      <c r="E23" s="8">
        <f t="shared" si="0"/>
        <v>31840</v>
      </c>
      <c r="F23" s="9"/>
      <c r="G23" s="8">
        <f>SUM(G4:G22)</f>
        <v>16722</v>
      </c>
    </row>
    <row r="24" spans="1:7" s="5" customFormat="1" ht="3" customHeight="1">
      <c r="B24" s="10"/>
    </row>
    <row r="25" spans="1:7">
      <c r="F25" s="21" t="s">
        <v>56</v>
      </c>
    </row>
  </sheetData>
  <mergeCells count="6">
    <mergeCell ref="C23:D23"/>
    <mergeCell ref="A2:G2"/>
    <mergeCell ref="C3:D3"/>
    <mergeCell ref="D4:D9"/>
    <mergeCell ref="D10:D19"/>
    <mergeCell ref="D20:D22"/>
  </mergeCells>
  <phoneticPr fontId="5"/>
  <printOptions horizontalCentered="1"/>
  <pageMargins left="0" right="0" top="1.1019685039370082" bottom="0.74803149606299213" header="0.70826771653543308" footer="0.35433070866141703"/>
  <pageSetup paperSize="9" scale="99" fitToWidth="0" fitToHeight="0" pageOrder="overThenDown" orientation="landscape" useFirstPageNumber="1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3:AMJ24"/>
  <sheetViews>
    <sheetView topLeftCell="A2" workbookViewId="0">
      <selection activeCell="C20" sqref="C20"/>
    </sheetView>
  </sheetViews>
  <sheetFormatPr defaultRowHeight="14.25"/>
  <cols>
    <col min="1" max="1" width="10.75" style="11" customWidth="1"/>
    <col min="2" max="1023" width="10.75" style="12" customWidth="1"/>
    <col min="1024" max="1024" width="10.75" style="13" customWidth="1"/>
    <col min="1025" max="1025" width="9" customWidth="1"/>
  </cols>
  <sheetData>
    <row r="3" spans="1:7">
      <c r="A3" s="11" t="s">
        <v>28</v>
      </c>
      <c r="B3" s="12" t="str">
        <f>'３月'!A1</f>
        <v>令和３年３月末現在</v>
      </c>
    </row>
    <row r="4" spans="1:7">
      <c r="A4" s="14" t="s">
        <v>2</v>
      </c>
      <c r="B4" s="15" t="s">
        <v>1</v>
      </c>
      <c r="C4" s="15" t="s">
        <v>4</v>
      </c>
      <c r="D4" s="15" t="s">
        <v>29</v>
      </c>
      <c r="F4" s="12" t="s">
        <v>1</v>
      </c>
    </row>
    <row r="5" spans="1:7">
      <c r="A5" s="14" t="s">
        <v>5</v>
      </c>
      <c r="B5" s="15">
        <f>G8</f>
        <v>231</v>
      </c>
      <c r="C5" s="15">
        <f>G15</f>
        <v>754</v>
      </c>
      <c r="D5" s="15">
        <f t="shared" ref="D5:D24" si="0">B5+C5</f>
        <v>985</v>
      </c>
      <c r="F5" s="12" t="s">
        <v>30</v>
      </c>
      <c r="G5" s="12">
        <v>181</v>
      </c>
    </row>
    <row r="6" spans="1:7">
      <c r="A6" s="14" t="s">
        <v>7</v>
      </c>
      <c r="B6" s="15">
        <v>512</v>
      </c>
      <c r="C6" s="15">
        <v>1091</v>
      </c>
      <c r="D6" s="15">
        <f t="shared" si="0"/>
        <v>1603</v>
      </c>
      <c r="F6" s="12" t="s">
        <v>31</v>
      </c>
      <c r="G6" s="12">
        <v>47</v>
      </c>
    </row>
    <row r="7" spans="1:7">
      <c r="A7" s="14" t="s">
        <v>8</v>
      </c>
      <c r="B7" s="15">
        <v>872</v>
      </c>
      <c r="C7" s="15">
        <v>1320</v>
      </c>
      <c r="D7" s="15">
        <f t="shared" si="0"/>
        <v>2192</v>
      </c>
      <c r="F7" s="12" t="s">
        <v>32</v>
      </c>
      <c r="G7" s="12">
        <v>3</v>
      </c>
    </row>
    <row r="8" spans="1:7">
      <c r="A8" s="14" t="s">
        <v>9</v>
      </c>
      <c r="B8" s="15">
        <v>970</v>
      </c>
      <c r="C8" s="15">
        <v>1347</v>
      </c>
      <c r="D8" s="15">
        <f t="shared" si="0"/>
        <v>2317</v>
      </c>
      <c r="F8" s="16" t="s">
        <v>29</v>
      </c>
      <c r="G8" s="17">
        <f>SUM(G5:G7)</f>
        <v>231</v>
      </c>
    </row>
    <row r="9" spans="1:7">
      <c r="A9" s="14" t="s">
        <v>10</v>
      </c>
      <c r="B9" s="15">
        <v>1307</v>
      </c>
      <c r="C9" s="15">
        <v>1570</v>
      </c>
      <c r="D9" s="15">
        <f t="shared" si="0"/>
        <v>2877</v>
      </c>
    </row>
    <row r="10" spans="1:7">
      <c r="A10" s="14" t="s">
        <v>11</v>
      </c>
      <c r="B10" s="15">
        <v>1358</v>
      </c>
      <c r="C10" s="15">
        <v>1389</v>
      </c>
      <c r="D10" s="15">
        <f t="shared" si="0"/>
        <v>2747</v>
      </c>
    </row>
    <row r="11" spans="1:7">
      <c r="A11" s="14" t="s">
        <v>12</v>
      </c>
      <c r="B11" s="15">
        <v>1071</v>
      </c>
      <c r="C11" s="15">
        <v>1057</v>
      </c>
      <c r="D11" s="15">
        <f t="shared" si="0"/>
        <v>2128</v>
      </c>
      <c r="F11" s="12" t="s">
        <v>4</v>
      </c>
    </row>
    <row r="12" spans="1:7">
      <c r="A12" s="14" t="s">
        <v>14</v>
      </c>
      <c r="B12" s="15">
        <v>1097</v>
      </c>
      <c r="C12" s="15">
        <v>1025</v>
      </c>
      <c r="D12" s="15">
        <f t="shared" si="0"/>
        <v>2122</v>
      </c>
      <c r="F12" s="12" t="s">
        <v>30</v>
      </c>
      <c r="G12" s="12">
        <v>561</v>
      </c>
    </row>
    <row r="13" spans="1:7">
      <c r="A13" s="14" t="s">
        <v>15</v>
      </c>
      <c r="B13" s="15">
        <v>1098</v>
      </c>
      <c r="C13" s="15">
        <v>986</v>
      </c>
      <c r="D13" s="15">
        <f t="shared" si="0"/>
        <v>2084</v>
      </c>
      <c r="F13" s="12" t="s">
        <v>31</v>
      </c>
      <c r="G13" s="12">
        <v>164</v>
      </c>
    </row>
    <row r="14" spans="1:7">
      <c r="A14" s="14" t="s">
        <v>16</v>
      </c>
      <c r="B14" s="15">
        <v>1022</v>
      </c>
      <c r="C14" s="15">
        <v>938</v>
      </c>
      <c r="D14" s="15">
        <f t="shared" si="0"/>
        <v>1960</v>
      </c>
      <c r="F14" s="12" t="s">
        <v>32</v>
      </c>
      <c r="G14" s="12">
        <v>29</v>
      </c>
    </row>
    <row r="15" spans="1:7">
      <c r="A15" s="14" t="s">
        <v>17</v>
      </c>
      <c r="B15" s="15">
        <v>842</v>
      </c>
      <c r="C15" s="15">
        <v>804</v>
      </c>
      <c r="D15" s="15">
        <f t="shared" si="0"/>
        <v>1646</v>
      </c>
      <c r="F15" s="16" t="s">
        <v>29</v>
      </c>
      <c r="G15" s="17">
        <f>SUM(G12:G14)</f>
        <v>754</v>
      </c>
    </row>
    <row r="16" spans="1:7">
      <c r="A16" s="14" t="s">
        <v>18</v>
      </c>
      <c r="B16" s="15">
        <v>776</v>
      </c>
      <c r="C16" s="15">
        <v>679</v>
      </c>
      <c r="D16" s="15">
        <f t="shared" si="0"/>
        <v>1455</v>
      </c>
    </row>
    <row r="17" spans="1:4">
      <c r="A17" s="14" t="s">
        <v>19</v>
      </c>
      <c r="B17" s="15">
        <v>630</v>
      </c>
      <c r="C17" s="15">
        <v>566</v>
      </c>
      <c r="D17" s="15">
        <f t="shared" si="0"/>
        <v>1196</v>
      </c>
    </row>
    <row r="18" spans="1:4">
      <c r="A18" s="14" t="s">
        <v>20</v>
      </c>
      <c r="B18" s="15">
        <v>637</v>
      </c>
      <c r="C18" s="15">
        <v>553</v>
      </c>
      <c r="D18" s="15">
        <f t="shared" si="0"/>
        <v>1190</v>
      </c>
    </row>
    <row r="19" spans="1:4">
      <c r="A19" s="14" t="s">
        <v>21</v>
      </c>
      <c r="B19" s="15">
        <v>628</v>
      </c>
      <c r="C19" s="15">
        <v>592</v>
      </c>
      <c r="D19" s="15">
        <f t="shared" si="0"/>
        <v>1220</v>
      </c>
    </row>
    <row r="20" spans="1:4">
      <c r="A20" s="14" t="s">
        <v>22</v>
      </c>
      <c r="B20" s="15">
        <v>618</v>
      </c>
      <c r="C20" s="15">
        <v>585</v>
      </c>
      <c r="D20" s="15">
        <f t="shared" si="0"/>
        <v>1203</v>
      </c>
    </row>
    <row r="21" spans="1:4">
      <c r="A21" s="14" t="s">
        <v>23</v>
      </c>
      <c r="B21" s="15">
        <v>544</v>
      </c>
      <c r="C21" s="15">
        <v>542</v>
      </c>
      <c r="D21" s="15">
        <f t="shared" si="0"/>
        <v>1086</v>
      </c>
    </row>
    <row r="22" spans="1:4">
      <c r="A22" s="14" t="s">
        <v>25</v>
      </c>
      <c r="B22" s="15">
        <v>509</v>
      </c>
      <c r="C22" s="15">
        <v>523</v>
      </c>
      <c r="D22" s="15">
        <f t="shared" si="0"/>
        <v>1032</v>
      </c>
    </row>
    <row r="23" spans="1:4">
      <c r="A23" s="14" t="s">
        <v>26</v>
      </c>
      <c r="B23" s="15">
        <v>396</v>
      </c>
      <c r="C23" s="15">
        <v>401</v>
      </c>
      <c r="D23" s="15">
        <f t="shared" si="0"/>
        <v>797</v>
      </c>
    </row>
    <row r="24" spans="1:4">
      <c r="A24" s="14" t="s">
        <v>29</v>
      </c>
      <c r="B24" s="15">
        <f>SUM(B5:B23)</f>
        <v>15118</v>
      </c>
      <c r="C24" s="15">
        <f>SUM(C5:C23)</f>
        <v>16722</v>
      </c>
      <c r="D24" s="15">
        <f t="shared" si="0"/>
        <v>31840</v>
      </c>
    </row>
  </sheetData>
  <phoneticPr fontId="5"/>
  <printOptions horizontalCentered="1"/>
  <pageMargins left="0" right="0" top="1.1019685039370082" bottom="0.74803149606299213" header="0.70826771653543308" footer="0.35433070866141703"/>
  <pageSetup paperSize="9" scale="99" fitToWidth="0" fitToHeight="0" pageOrder="overThenDown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MJ25"/>
  <sheetViews>
    <sheetView workbookViewId="0">
      <selection activeCell="H6" sqref="H6"/>
    </sheetView>
  </sheetViews>
  <sheetFormatPr defaultRowHeight="14.25"/>
  <cols>
    <col min="1" max="1" width="8.125" style="1" customWidth="1"/>
    <col min="2" max="2" width="39.75" style="1" customWidth="1"/>
    <col min="3" max="3" width="9.375" style="1" customWidth="1"/>
    <col min="4" max="4" width="5.125" style="1" customWidth="1"/>
    <col min="5" max="5" width="9.375" style="1" customWidth="1"/>
    <col min="6" max="6" width="39.75" style="1" customWidth="1"/>
    <col min="7" max="7" width="8.125" style="1" customWidth="1"/>
    <col min="8" max="1024" width="10.75" style="1" customWidth="1"/>
    <col min="1025" max="1025" width="9" customWidth="1"/>
  </cols>
  <sheetData>
    <row r="1" spans="1:7">
      <c r="A1" s="20" t="s">
        <v>35</v>
      </c>
    </row>
    <row r="2" spans="1:7" ht="17.25" customHeight="1">
      <c r="A2" s="23" t="s">
        <v>0</v>
      </c>
      <c r="B2" s="23"/>
      <c r="C2" s="23"/>
      <c r="D2" s="23"/>
      <c r="E2" s="23"/>
      <c r="F2" s="23"/>
      <c r="G2" s="23"/>
    </row>
    <row r="3" spans="1:7" s="5" customFormat="1" ht="20.65" customHeight="1">
      <c r="A3" s="2" t="s">
        <v>1</v>
      </c>
      <c r="B3" s="3"/>
      <c r="C3" s="22" t="s">
        <v>2</v>
      </c>
      <c r="D3" s="22"/>
      <c r="E3" s="4" t="s">
        <v>3</v>
      </c>
      <c r="F3" s="3"/>
      <c r="G3" s="4" t="s">
        <v>4</v>
      </c>
    </row>
    <row r="4" spans="1:7" s="5" customFormat="1" ht="20.65" customHeight="1">
      <c r="A4" s="6">
        <f>'５月表'!B5</f>
        <v>213</v>
      </c>
      <c r="B4" s="7"/>
      <c r="C4" s="4" t="s">
        <v>5</v>
      </c>
      <c r="D4" s="24" t="s">
        <v>6</v>
      </c>
      <c r="E4" s="8">
        <f t="shared" ref="E4:E23" si="0">A4+G4</f>
        <v>951</v>
      </c>
      <c r="F4" s="7"/>
      <c r="G4" s="8">
        <f>'５月表'!C5</f>
        <v>738</v>
      </c>
    </row>
    <row r="5" spans="1:7" s="5" customFormat="1" ht="20.65" customHeight="1">
      <c r="A5" s="6">
        <f>'５月表'!B6</f>
        <v>529</v>
      </c>
      <c r="B5" s="7"/>
      <c r="C5" s="4" t="s">
        <v>7</v>
      </c>
      <c r="D5" s="24"/>
      <c r="E5" s="8">
        <f t="shared" si="0"/>
        <v>1595</v>
      </c>
      <c r="F5" s="7"/>
      <c r="G5" s="8">
        <f>'５月表'!C6</f>
        <v>1066</v>
      </c>
    </row>
    <row r="6" spans="1:7" s="5" customFormat="1" ht="20.65" customHeight="1">
      <c r="A6" s="6">
        <f>'５月表'!B7</f>
        <v>871</v>
      </c>
      <c r="B6" s="7"/>
      <c r="C6" s="4" t="s">
        <v>8</v>
      </c>
      <c r="D6" s="24"/>
      <c r="E6" s="8">
        <f t="shared" si="0"/>
        <v>2216</v>
      </c>
      <c r="F6" s="7"/>
      <c r="G6" s="8">
        <f>'５月表'!C7</f>
        <v>1345</v>
      </c>
    </row>
    <row r="7" spans="1:7" s="5" customFormat="1" ht="20.65" customHeight="1">
      <c r="A7" s="6">
        <f>'５月表'!B8</f>
        <v>1044</v>
      </c>
      <c r="B7" s="7"/>
      <c r="C7" s="4" t="s">
        <v>9</v>
      </c>
      <c r="D7" s="24"/>
      <c r="E7" s="8">
        <f t="shared" si="0"/>
        <v>2522</v>
      </c>
      <c r="F7" s="7"/>
      <c r="G7" s="8">
        <f>'５月表'!C8</f>
        <v>1478</v>
      </c>
    </row>
    <row r="8" spans="1:7" s="5" customFormat="1" ht="20.65" customHeight="1">
      <c r="A8" s="6">
        <f>'５月表'!B9</f>
        <v>1214</v>
      </c>
      <c r="B8" s="7"/>
      <c r="C8" s="4" t="s">
        <v>10</v>
      </c>
      <c r="D8" s="24"/>
      <c r="E8" s="8">
        <f t="shared" si="0"/>
        <v>2678</v>
      </c>
      <c r="F8" s="7"/>
      <c r="G8" s="8">
        <f>'５月表'!C9</f>
        <v>1464</v>
      </c>
    </row>
    <row r="9" spans="1:7" s="5" customFormat="1" ht="20.65" customHeight="1">
      <c r="A9" s="6">
        <f>'５月表'!B10</f>
        <v>1431</v>
      </c>
      <c r="B9" s="7"/>
      <c r="C9" s="4" t="s">
        <v>11</v>
      </c>
      <c r="D9" s="24"/>
      <c r="E9" s="8">
        <f t="shared" si="0"/>
        <v>2923</v>
      </c>
      <c r="F9" s="7"/>
      <c r="G9" s="8">
        <f>'５月表'!C10</f>
        <v>1492</v>
      </c>
    </row>
    <row r="10" spans="1:7" s="5" customFormat="1" ht="20.65" customHeight="1">
      <c r="A10" s="6">
        <f>'５月表'!B11</f>
        <v>1134</v>
      </c>
      <c r="B10" s="7"/>
      <c r="C10" s="4" t="s">
        <v>12</v>
      </c>
      <c r="D10" s="24" t="s">
        <v>13</v>
      </c>
      <c r="E10" s="8">
        <f t="shared" si="0"/>
        <v>2203</v>
      </c>
      <c r="F10" s="7"/>
      <c r="G10" s="8">
        <f>'５月表'!C11</f>
        <v>1069</v>
      </c>
    </row>
    <row r="11" spans="1:7" s="5" customFormat="1" ht="20.65" customHeight="1">
      <c r="A11" s="6">
        <f>'５月表'!B12</f>
        <v>1089</v>
      </c>
      <c r="B11" s="7"/>
      <c r="C11" s="4" t="s">
        <v>14</v>
      </c>
      <c r="D11" s="24"/>
      <c r="E11" s="8">
        <f t="shared" si="0"/>
        <v>2145</v>
      </c>
      <c r="F11" s="7"/>
      <c r="G11" s="8">
        <f>'５月表'!C12</f>
        <v>1056</v>
      </c>
    </row>
    <row r="12" spans="1:7" s="5" customFormat="1" ht="20.65" customHeight="1">
      <c r="A12" s="6">
        <f>'５月表'!B13</f>
        <v>1084</v>
      </c>
      <c r="B12" s="7"/>
      <c r="C12" s="4" t="s">
        <v>15</v>
      </c>
      <c r="D12" s="24"/>
      <c r="E12" s="8">
        <f t="shared" si="0"/>
        <v>2091</v>
      </c>
      <c r="F12" s="7"/>
      <c r="G12" s="8">
        <f>'５月表'!C13</f>
        <v>1007</v>
      </c>
    </row>
    <row r="13" spans="1:7" s="5" customFormat="1" ht="20.65" customHeight="1">
      <c r="A13" s="6">
        <f>'５月表'!B14</f>
        <v>1029</v>
      </c>
      <c r="B13" s="7"/>
      <c r="C13" s="4" t="s">
        <v>16</v>
      </c>
      <c r="D13" s="24"/>
      <c r="E13" s="8">
        <f t="shared" si="0"/>
        <v>1971</v>
      </c>
      <c r="F13" s="7"/>
      <c r="G13" s="8">
        <f>'５月表'!C14</f>
        <v>942</v>
      </c>
    </row>
    <row r="14" spans="1:7" s="5" customFormat="1" ht="20.65" customHeight="1">
      <c r="A14" s="6">
        <f>'５月表'!B15</f>
        <v>928</v>
      </c>
      <c r="B14" s="7"/>
      <c r="C14" s="4" t="s">
        <v>17</v>
      </c>
      <c r="D14" s="24"/>
      <c r="E14" s="8">
        <f t="shared" si="0"/>
        <v>1768</v>
      </c>
      <c r="F14" s="7"/>
      <c r="G14" s="8">
        <f>'５月表'!C15</f>
        <v>840</v>
      </c>
    </row>
    <row r="15" spans="1:7" s="5" customFormat="1" ht="20.65" customHeight="1">
      <c r="A15" s="6">
        <f>'５月表'!B16</f>
        <v>770</v>
      </c>
      <c r="B15" s="7"/>
      <c r="C15" s="4" t="s">
        <v>18</v>
      </c>
      <c r="D15" s="24"/>
      <c r="E15" s="8">
        <f t="shared" si="0"/>
        <v>1474</v>
      </c>
      <c r="F15" s="7"/>
      <c r="G15" s="8">
        <f>'５月表'!C16</f>
        <v>704</v>
      </c>
    </row>
    <row r="16" spans="1:7" s="5" customFormat="1" ht="20.65" customHeight="1">
      <c r="A16" s="6">
        <f>'５月表'!B17</f>
        <v>676</v>
      </c>
      <c r="B16" s="7"/>
      <c r="C16" s="4" t="s">
        <v>19</v>
      </c>
      <c r="D16" s="24"/>
      <c r="E16" s="8">
        <f t="shared" si="0"/>
        <v>1281</v>
      </c>
      <c r="F16" s="7"/>
      <c r="G16" s="8">
        <f>'５月表'!C17</f>
        <v>605</v>
      </c>
    </row>
    <row r="17" spans="1:7" s="5" customFormat="1" ht="20.65" customHeight="1">
      <c r="A17" s="6">
        <f>'５月表'!B18</f>
        <v>633</v>
      </c>
      <c r="B17" s="7"/>
      <c r="C17" s="4" t="s">
        <v>20</v>
      </c>
      <c r="D17" s="24"/>
      <c r="E17" s="8">
        <f t="shared" si="0"/>
        <v>1179</v>
      </c>
      <c r="F17" s="7"/>
      <c r="G17" s="8">
        <f>'５月表'!C18</f>
        <v>546</v>
      </c>
    </row>
    <row r="18" spans="1:7" s="5" customFormat="1" ht="20.65" customHeight="1">
      <c r="A18" s="6">
        <f>'５月表'!B19</f>
        <v>633</v>
      </c>
      <c r="B18" s="7"/>
      <c r="C18" s="4" t="s">
        <v>21</v>
      </c>
      <c r="D18" s="24"/>
      <c r="E18" s="8">
        <f t="shared" si="0"/>
        <v>1202</v>
      </c>
      <c r="F18" s="7"/>
      <c r="G18" s="8">
        <f>'５月表'!C19</f>
        <v>569</v>
      </c>
    </row>
    <row r="19" spans="1:7" s="5" customFormat="1" ht="20.65" customHeight="1">
      <c r="A19" s="6">
        <f>'５月表'!B20</f>
        <v>644</v>
      </c>
      <c r="B19" s="7"/>
      <c r="C19" s="4" t="s">
        <v>22</v>
      </c>
      <c r="D19" s="24"/>
      <c r="E19" s="8">
        <f t="shared" si="0"/>
        <v>1265</v>
      </c>
      <c r="F19" s="7"/>
      <c r="G19" s="8">
        <f>'５月表'!C20</f>
        <v>621</v>
      </c>
    </row>
    <row r="20" spans="1:7" s="5" customFormat="1" ht="20.65" customHeight="1">
      <c r="A20" s="6">
        <f>'５月表'!B21</f>
        <v>582</v>
      </c>
      <c r="B20" s="7"/>
      <c r="C20" s="4" t="s">
        <v>23</v>
      </c>
      <c r="D20" s="24" t="s">
        <v>24</v>
      </c>
      <c r="E20" s="8">
        <f t="shared" si="0"/>
        <v>1137</v>
      </c>
      <c r="F20" s="7"/>
      <c r="G20" s="8">
        <f>'５月表'!C21</f>
        <v>555</v>
      </c>
    </row>
    <row r="21" spans="1:7" s="5" customFormat="1" ht="20.65" customHeight="1">
      <c r="A21" s="6">
        <f>'５月表'!B22</f>
        <v>519</v>
      </c>
      <c r="B21" s="7"/>
      <c r="C21" s="4" t="s">
        <v>25</v>
      </c>
      <c r="D21" s="24"/>
      <c r="E21" s="8">
        <f t="shared" si="0"/>
        <v>1057</v>
      </c>
      <c r="F21" s="7"/>
      <c r="G21" s="8">
        <f>'５月表'!C22</f>
        <v>538</v>
      </c>
    </row>
    <row r="22" spans="1:7" s="5" customFormat="1" ht="20.65" customHeight="1">
      <c r="A22" s="6">
        <f>'５月表'!B23</f>
        <v>413</v>
      </c>
      <c r="B22" s="7"/>
      <c r="C22" s="4" t="s">
        <v>26</v>
      </c>
      <c r="D22" s="24"/>
      <c r="E22" s="8">
        <f t="shared" si="0"/>
        <v>821</v>
      </c>
      <c r="F22" s="7"/>
      <c r="G22" s="8">
        <f>'５月表'!C23</f>
        <v>408</v>
      </c>
    </row>
    <row r="23" spans="1:7" s="5" customFormat="1" ht="20.65" customHeight="1">
      <c r="A23" s="6">
        <f>SUM(A4:A22)</f>
        <v>15436</v>
      </c>
      <c r="B23" s="9"/>
      <c r="C23" s="22" t="s">
        <v>27</v>
      </c>
      <c r="D23" s="22"/>
      <c r="E23" s="8">
        <f t="shared" si="0"/>
        <v>32479</v>
      </c>
      <c r="F23" s="9"/>
      <c r="G23" s="8">
        <f>SUM(G4:G22)</f>
        <v>17043</v>
      </c>
    </row>
    <row r="24" spans="1:7" s="5" customFormat="1" ht="3" customHeight="1">
      <c r="B24" s="10"/>
    </row>
    <row r="25" spans="1:7">
      <c r="F25" s="21" t="s">
        <v>36</v>
      </c>
    </row>
  </sheetData>
  <mergeCells count="6">
    <mergeCell ref="C23:D23"/>
    <mergeCell ref="A2:G2"/>
    <mergeCell ref="C3:D3"/>
    <mergeCell ref="D4:D9"/>
    <mergeCell ref="D10:D19"/>
    <mergeCell ref="D20:D22"/>
  </mergeCells>
  <phoneticPr fontId="5"/>
  <printOptions horizontalCentered="1"/>
  <pageMargins left="0" right="0" top="1.1019685039370082" bottom="0.74803149606299213" header="0.70826771653543308" footer="0.35433070866141703"/>
  <pageSetup paperSize="9" scale="99" fitToWidth="0" fitToHeight="0" pageOrder="overThenDown" orientation="landscape" useFirstPageNumber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3:AMJ24"/>
  <sheetViews>
    <sheetView workbookViewId="0">
      <selection activeCell="G19" sqref="G19"/>
    </sheetView>
  </sheetViews>
  <sheetFormatPr defaultRowHeight="14.25"/>
  <cols>
    <col min="1" max="1" width="10.75" style="11" customWidth="1"/>
    <col min="2" max="1023" width="10.75" style="12" customWidth="1"/>
    <col min="1024" max="1024" width="10.75" style="13" customWidth="1"/>
    <col min="1025" max="1025" width="9" customWidth="1"/>
  </cols>
  <sheetData>
    <row r="3" spans="1:7">
      <c r="A3" s="11" t="s">
        <v>28</v>
      </c>
      <c r="B3" s="12" t="str">
        <f>'５月'!A1</f>
        <v>令和２年５月末現在</v>
      </c>
    </row>
    <row r="4" spans="1:7">
      <c r="A4" s="14" t="s">
        <v>2</v>
      </c>
      <c r="B4" s="15" t="s">
        <v>1</v>
      </c>
      <c r="C4" s="15" t="s">
        <v>4</v>
      </c>
      <c r="D4" s="15" t="s">
        <v>29</v>
      </c>
      <c r="F4" s="12" t="s">
        <v>1</v>
      </c>
    </row>
    <row r="5" spans="1:7">
      <c r="A5" s="14" t="s">
        <v>5</v>
      </c>
      <c r="B5" s="15">
        <f>G8</f>
        <v>213</v>
      </c>
      <c r="C5" s="15">
        <f>G15</f>
        <v>738</v>
      </c>
      <c r="D5" s="15">
        <f t="shared" ref="D5:D24" si="0">B5+C5</f>
        <v>951</v>
      </c>
      <c r="F5" s="12" t="s">
        <v>30</v>
      </c>
      <c r="G5" s="12">
        <v>174</v>
      </c>
    </row>
    <row r="6" spans="1:7">
      <c r="A6" s="14" t="s">
        <v>7</v>
      </c>
      <c r="B6" s="15">
        <v>529</v>
      </c>
      <c r="C6" s="15">
        <v>1066</v>
      </c>
      <c r="D6" s="15">
        <f t="shared" si="0"/>
        <v>1595</v>
      </c>
      <c r="F6" s="12" t="s">
        <v>31</v>
      </c>
      <c r="G6" s="12">
        <v>36</v>
      </c>
    </row>
    <row r="7" spans="1:7">
      <c r="A7" s="14" t="s">
        <v>8</v>
      </c>
      <c r="B7" s="15">
        <v>871</v>
      </c>
      <c r="C7" s="15">
        <v>1345</v>
      </c>
      <c r="D7" s="15">
        <f t="shared" si="0"/>
        <v>2216</v>
      </c>
      <c r="F7" s="12" t="s">
        <v>32</v>
      </c>
      <c r="G7" s="12">
        <v>3</v>
      </c>
    </row>
    <row r="8" spans="1:7">
      <c r="A8" s="14" t="s">
        <v>9</v>
      </c>
      <c r="B8" s="15">
        <v>1044</v>
      </c>
      <c r="C8" s="15">
        <v>1478</v>
      </c>
      <c r="D8" s="15">
        <f t="shared" si="0"/>
        <v>2522</v>
      </c>
      <c r="F8" s="16" t="s">
        <v>29</v>
      </c>
      <c r="G8" s="17">
        <f>SUM(G5:G7)</f>
        <v>213</v>
      </c>
    </row>
    <row r="9" spans="1:7">
      <c r="A9" s="14" t="s">
        <v>10</v>
      </c>
      <c r="B9" s="15">
        <v>1214</v>
      </c>
      <c r="C9" s="15">
        <v>1464</v>
      </c>
      <c r="D9" s="15">
        <f t="shared" si="0"/>
        <v>2678</v>
      </c>
    </row>
    <row r="10" spans="1:7">
      <c r="A10" s="14" t="s">
        <v>11</v>
      </c>
      <c r="B10" s="15">
        <v>1431</v>
      </c>
      <c r="C10" s="15">
        <v>1492</v>
      </c>
      <c r="D10" s="15">
        <f t="shared" si="0"/>
        <v>2923</v>
      </c>
    </row>
    <row r="11" spans="1:7">
      <c r="A11" s="14" t="s">
        <v>12</v>
      </c>
      <c r="B11" s="15">
        <v>1134</v>
      </c>
      <c r="C11" s="15">
        <v>1069</v>
      </c>
      <c r="D11" s="15">
        <f t="shared" si="0"/>
        <v>2203</v>
      </c>
      <c r="F11" s="12" t="s">
        <v>4</v>
      </c>
    </row>
    <row r="12" spans="1:7">
      <c r="A12" s="14" t="s">
        <v>14</v>
      </c>
      <c r="B12" s="15">
        <v>1089</v>
      </c>
      <c r="C12" s="15">
        <v>1056</v>
      </c>
      <c r="D12" s="15">
        <f t="shared" si="0"/>
        <v>2145</v>
      </c>
      <c r="F12" s="12" t="s">
        <v>30</v>
      </c>
      <c r="G12" s="12">
        <v>542</v>
      </c>
    </row>
    <row r="13" spans="1:7">
      <c r="A13" s="14" t="s">
        <v>15</v>
      </c>
      <c r="B13" s="15">
        <v>1084</v>
      </c>
      <c r="C13" s="15">
        <v>1007</v>
      </c>
      <c r="D13" s="15">
        <f t="shared" si="0"/>
        <v>2091</v>
      </c>
      <c r="F13" s="12" t="s">
        <v>31</v>
      </c>
      <c r="G13" s="12">
        <v>179</v>
      </c>
    </row>
    <row r="14" spans="1:7">
      <c r="A14" s="14" t="s">
        <v>16</v>
      </c>
      <c r="B14" s="15">
        <v>1029</v>
      </c>
      <c r="C14" s="15">
        <v>942</v>
      </c>
      <c r="D14" s="15">
        <f t="shared" si="0"/>
        <v>1971</v>
      </c>
      <c r="F14" s="12" t="s">
        <v>32</v>
      </c>
      <c r="G14" s="12">
        <v>17</v>
      </c>
    </row>
    <row r="15" spans="1:7">
      <c r="A15" s="14" t="s">
        <v>17</v>
      </c>
      <c r="B15" s="15">
        <v>928</v>
      </c>
      <c r="C15" s="15">
        <v>840</v>
      </c>
      <c r="D15" s="15">
        <f t="shared" si="0"/>
        <v>1768</v>
      </c>
      <c r="F15" s="16" t="s">
        <v>29</v>
      </c>
      <c r="G15" s="17">
        <f>SUM(G12:G14)</f>
        <v>738</v>
      </c>
    </row>
    <row r="16" spans="1:7">
      <c r="A16" s="14" t="s">
        <v>18</v>
      </c>
      <c r="B16" s="15">
        <v>770</v>
      </c>
      <c r="C16" s="15">
        <v>704</v>
      </c>
      <c r="D16" s="15">
        <f t="shared" si="0"/>
        <v>1474</v>
      </c>
    </row>
    <row r="17" spans="1:4">
      <c r="A17" s="14" t="s">
        <v>19</v>
      </c>
      <c r="B17" s="15">
        <v>676</v>
      </c>
      <c r="C17" s="15">
        <v>605</v>
      </c>
      <c r="D17" s="15">
        <f t="shared" si="0"/>
        <v>1281</v>
      </c>
    </row>
    <row r="18" spans="1:4">
      <c r="A18" s="14" t="s">
        <v>20</v>
      </c>
      <c r="B18" s="15">
        <v>633</v>
      </c>
      <c r="C18" s="15">
        <v>546</v>
      </c>
      <c r="D18" s="15">
        <f t="shared" si="0"/>
        <v>1179</v>
      </c>
    </row>
    <row r="19" spans="1:4">
      <c r="A19" s="14" t="s">
        <v>21</v>
      </c>
      <c r="B19" s="15">
        <v>633</v>
      </c>
      <c r="C19" s="15">
        <v>569</v>
      </c>
      <c r="D19" s="15">
        <f t="shared" si="0"/>
        <v>1202</v>
      </c>
    </row>
    <row r="20" spans="1:4">
      <c r="A20" s="14" t="s">
        <v>22</v>
      </c>
      <c r="B20" s="15">
        <v>644</v>
      </c>
      <c r="C20" s="15">
        <v>621</v>
      </c>
      <c r="D20" s="15">
        <f t="shared" si="0"/>
        <v>1265</v>
      </c>
    </row>
    <row r="21" spans="1:4">
      <c r="A21" s="14" t="s">
        <v>23</v>
      </c>
      <c r="B21" s="15">
        <v>582</v>
      </c>
      <c r="C21" s="15">
        <v>555</v>
      </c>
      <c r="D21" s="15">
        <f t="shared" si="0"/>
        <v>1137</v>
      </c>
    </row>
    <row r="22" spans="1:4">
      <c r="A22" s="14" t="s">
        <v>25</v>
      </c>
      <c r="B22" s="15">
        <v>519</v>
      </c>
      <c r="C22" s="15">
        <v>538</v>
      </c>
      <c r="D22" s="15">
        <f t="shared" si="0"/>
        <v>1057</v>
      </c>
    </row>
    <row r="23" spans="1:4">
      <c r="A23" s="14" t="s">
        <v>26</v>
      </c>
      <c r="B23" s="15">
        <v>413</v>
      </c>
      <c r="C23" s="15">
        <v>408</v>
      </c>
      <c r="D23" s="15">
        <f t="shared" si="0"/>
        <v>821</v>
      </c>
    </row>
    <row r="24" spans="1:4">
      <c r="A24" s="14" t="s">
        <v>29</v>
      </c>
      <c r="B24" s="15">
        <f>SUM(B5:B23)</f>
        <v>15436</v>
      </c>
      <c r="C24" s="15">
        <f>SUM(C5:C23)</f>
        <v>17043</v>
      </c>
      <c r="D24" s="15">
        <f t="shared" si="0"/>
        <v>32479</v>
      </c>
    </row>
  </sheetData>
  <phoneticPr fontId="5"/>
  <printOptions horizontalCentered="1"/>
  <pageMargins left="0" right="0" top="1.1019685039370082" bottom="0.74803149606299213" header="0.70826771653543308" footer="0.35433070866141703"/>
  <pageSetup paperSize="9" scale="99" fitToWidth="0" fitToHeight="0" pageOrder="overThenDown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MJ25"/>
  <sheetViews>
    <sheetView workbookViewId="0">
      <selection activeCell="H5" sqref="H5"/>
    </sheetView>
  </sheetViews>
  <sheetFormatPr defaultRowHeight="14.25"/>
  <cols>
    <col min="1" max="1" width="8.125" style="1" customWidth="1"/>
    <col min="2" max="2" width="39.75" style="1" customWidth="1"/>
    <col min="3" max="3" width="9.375" style="1" customWidth="1"/>
    <col min="4" max="4" width="5.125" style="1" customWidth="1"/>
    <col min="5" max="5" width="9.375" style="1" customWidth="1"/>
    <col min="6" max="6" width="39.75" style="1" customWidth="1"/>
    <col min="7" max="7" width="8.125" style="1" customWidth="1"/>
    <col min="8" max="1024" width="10.75" style="1" customWidth="1"/>
    <col min="1025" max="1025" width="9" customWidth="1"/>
  </cols>
  <sheetData>
    <row r="1" spans="1:7">
      <c r="A1" s="20" t="s">
        <v>37</v>
      </c>
    </row>
    <row r="2" spans="1:7" ht="17.25" customHeight="1">
      <c r="A2" s="23" t="s">
        <v>0</v>
      </c>
      <c r="B2" s="23"/>
      <c r="C2" s="23"/>
      <c r="D2" s="23"/>
      <c r="E2" s="23"/>
      <c r="F2" s="23"/>
      <c r="G2" s="23"/>
    </row>
    <row r="3" spans="1:7" s="5" customFormat="1" ht="20.65" customHeight="1">
      <c r="A3" s="2" t="s">
        <v>1</v>
      </c>
      <c r="B3" s="3"/>
      <c r="C3" s="22" t="s">
        <v>2</v>
      </c>
      <c r="D3" s="22"/>
      <c r="E3" s="4" t="s">
        <v>3</v>
      </c>
      <c r="F3" s="3"/>
      <c r="G3" s="4" t="s">
        <v>4</v>
      </c>
    </row>
    <row r="4" spans="1:7" s="5" customFormat="1" ht="20.65" customHeight="1">
      <c r="A4" s="6">
        <f>'６月表'!B5</f>
        <v>210</v>
      </c>
      <c r="B4" s="7"/>
      <c r="C4" s="4" t="s">
        <v>5</v>
      </c>
      <c r="D4" s="24" t="s">
        <v>6</v>
      </c>
      <c r="E4" s="8">
        <f t="shared" ref="E4:E23" si="0">A4+G4</f>
        <v>952</v>
      </c>
      <c r="F4" s="7"/>
      <c r="G4" s="8">
        <f>'６月表'!C5</f>
        <v>742</v>
      </c>
    </row>
    <row r="5" spans="1:7" s="5" customFormat="1" ht="20.65" customHeight="1">
      <c r="A5" s="6">
        <f>'６月表'!B6</f>
        <v>528</v>
      </c>
      <c r="B5" s="7"/>
      <c r="C5" s="4" t="s">
        <v>7</v>
      </c>
      <c r="D5" s="24"/>
      <c r="E5" s="8">
        <f t="shared" si="0"/>
        <v>1599</v>
      </c>
      <c r="F5" s="7"/>
      <c r="G5" s="8">
        <f>'６月表'!C6</f>
        <v>1071</v>
      </c>
    </row>
    <row r="6" spans="1:7" s="5" customFormat="1" ht="20.65" customHeight="1">
      <c r="A6" s="6">
        <f>'６月表'!B7</f>
        <v>869</v>
      </c>
      <c r="B6" s="7"/>
      <c r="C6" s="4" t="s">
        <v>8</v>
      </c>
      <c r="D6" s="24"/>
      <c r="E6" s="8">
        <f t="shared" si="0"/>
        <v>2208</v>
      </c>
      <c r="F6" s="7"/>
      <c r="G6" s="8">
        <f>'６月表'!C7</f>
        <v>1339</v>
      </c>
    </row>
    <row r="7" spans="1:7" s="5" customFormat="1" ht="20.65" customHeight="1">
      <c r="A7" s="6">
        <f>'６月表'!B8</f>
        <v>1039</v>
      </c>
      <c r="B7" s="7"/>
      <c r="C7" s="4" t="s">
        <v>9</v>
      </c>
      <c r="D7" s="24"/>
      <c r="E7" s="8">
        <f t="shared" si="0"/>
        <v>2515</v>
      </c>
      <c r="F7" s="7"/>
      <c r="G7" s="8">
        <f>'６月表'!C8</f>
        <v>1476</v>
      </c>
    </row>
    <row r="8" spans="1:7" s="5" customFormat="1" ht="20.65" customHeight="1">
      <c r="A8" s="6">
        <f>'６月表'!B9</f>
        <v>1221</v>
      </c>
      <c r="B8" s="7"/>
      <c r="C8" s="4" t="s">
        <v>10</v>
      </c>
      <c r="D8" s="24"/>
      <c r="E8" s="8">
        <f t="shared" si="0"/>
        <v>2685</v>
      </c>
      <c r="F8" s="7"/>
      <c r="G8" s="8">
        <f>'６月表'!C9</f>
        <v>1464</v>
      </c>
    </row>
    <row r="9" spans="1:7" s="5" customFormat="1" ht="20.65" customHeight="1">
      <c r="A9" s="6">
        <f>'６月表'!B10</f>
        <v>1416</v>
      </c>
      <c r="B9" s="7"/>
      <c r="C9" s="4" t="s">
        <v>11</v>
      </c>
      <c r="D9" s="24"/>
      <c r="E9" s="8">
        <f t="shared" si="0"/>
        <v>2907</v>
      </c>
      <c r="F9" s="7"/>
      <c r="G9" s="8">
        <f>'６月表'!C10</f>
        <v>1491</v>
      </c>
    </row>
    <row r="10" spans="1:7" s="5" customFormat="1" ht="20.65" customHeight="1">
      <c r="A10" s="6">
        <f>'６月表'!B11</f>
        <v>1133</v>
      </c>
      <c r="B10" s="7"/>
      <c r="C10" s="4" t="s">
        <v>12</v>
      </c>
      <c r="D10" s="24" t="s">
        <v>13</v>
      </c>
      <c r="E10" s="8">
        <f t="shared" si="0"/>
        <v>2202</v>
      </c>
      <c r="F10" s="7"/>
      <c r="G10" s="8">
        <f>'６月表'!C11</f>
        <v>1069</v>
      </c>
    </row>
    <row r="11" spans="1:7" s="5" customFormat="1" ht="20.65" customHeight="1">
      <c r="A11" s="6">
        <f>'６月表'!B12</f>
        <v>1091</v>
      </c>
      <c r="B11" s="7"/>
      <c r="C11" s="4" t="s">
        <v>14</v>
      </c>
      <c r="D11" s="24"/>
      <c r="E11" s="8">
        <f t="shared" si="0"/>
        <v>2142</v>
      </c>
      <c r="F11" s="7"/>
      <c r="G11" s="8">
        <f>'６月表'!C12</f>
        <v>1051</v>
      </c>
    </row>
    <row r="12" spans="1:7" s="5" customFormat="1" ht="20.65" customHeight="1">
      <c r="A12" s="6">
        <f>'６月表'!B13</f>
        <v>1085</v>
      </c>
      <c r="B12" s="7"/>
      <c r="C12" s="4" t="s">
        <v>15</v>
      </c>
      <c r="D12" s="24"/>
      <c r="E12" s="8">
        <f t="shared" si="0"/>
        <v>2090</v>
      </c>
      <c r="F12" s="7"/>
      <c r="G12" s="8">
        <f>'６月表'!C13</f>
        <v>1005</v>
      </c>
    </row>
    <row r="13" spans="1:7" s="5" customFormat="1" ht="20.65" customHeight="1">
      <c r="A13" s="6">
        <f>'６月表'!B14</f>
        <v>1031</v>
      </c>
      <c r="B13" s="7"/>
      <c r="C13" s="4" t="s">
        <v>16</v>
      </c>
      <c r="D13" s="24"/>
      <c r="E13" s="8">
        <f t="shared" si="0"/>
        <v>1973</v>
      </c>
      <c r="F13" s="7"/>
      <c r="G13" s="8">
        <f>'６月表'!C14</f>
        <v>942</v>
      </c>
    </row>
    <row r="14" spans="1:7" s="5" customFormat="1" ht="20.65" customHeight="1">
      <c r="A14" s="6">
        <f>'６月表'!B15</f>
        <v>917</v>
      </c>
      <c r="B14" s="7"/>
      <c r="C14" s="4" t="s">
        <v>17</v>
      </c>
      <c r="D14" s="24"/>
      <c r="E14" s="8">
        <f t="shared" si="0"/>
        <v>1761</v>
      </c>
      <c r="F14" s="7"/>
      <c r="G14" s="8">
        <f>'６月表'!C15</f>
        <v>844</v>
      </c>
    </row>
    <row r="15" spans="1:7" s="5" customFormat="1" ht="20.65" customHeight="1">
      <c r="A15" s="6">
        <f>'６月表'!B16</f>
        <v>773</v>
      </c>
      <c r="B15" s="7"/>
      <c r="C15" s="4" t="s">
        <v>18</v>
      </c>
      <c r="D15" s="24"/>
      <c r="E15" s="8">
        <f t="shared" si="0"/>
        <v>1470</v>
      </c>
      <c r="F15" s="7"/>
      <c r="G15" s="8">
        <f>'６月表'!C16</f>
        <v>697</v>
      </c>
    </row>
    <row r="16" spans="1:7" s="5" customFormat="1" ht="20.65" customHeight="1">
      <c r="A16" s="6">
        <f>'６月表'!B17</f>
        <v>679</v>
      </c>
      <c r="B16" s="7"/>
      <c r="C16" s="4" t="s">
        <v>19</v>
      </c>
      <c r="D16" s="24"/>
      <c r="E16" s="8">
        <f t="shared" si="0"/>
        <v>1293</v>
      </c>
      <c r="F16" s="7"/>
      <c r="G16" s="8">
        <f>'６月表'!C17</f>
        <v>614</v>
      </c>
    </row>
    <row r="17" spans="1:7" s="5" customFormat="1" ht="20.65" customHeight="1">
      <c r="A17" s="6">
        <f>'６月表'!B18</f>
        <v>633</v>
      </c>
      <c r="B17" s="7"/>
      <c r="C17" s="4" t="s">
        <v>20</v>
      </c>
      <c r="D17" s="24"/>
      <c r="E17" s="8">
        <f t="shared" si="0"/>
        <v>1177</v>
      </c>
      <c r="F17" s="7"/>
      <c r="G17" s="8">
        <f>'６月表'!C18</f>
        <v>544</v>
      </c>
    </row>
    <row r="18" spans="1:7" s="5" customFormat="1" ht="20.65" customHeight="1">
      <c r="A18" s="6">
        <f>'６月表'!B19</f>
        <v>628</v>
      </c>
      <c r="B18" s="7"/>
      <c r="C18" s="4" t="s">
        <v>21</v>
      </c>
      <c r="D18" s="24"/>
      <c r="E18" s="8">
        <f t="shared" si="0"/>
        <v>1204</v>
      </c>
      <c r="F18" s="7"/>
      <c r="G18" s="8">
        <f>'６月表'!C19</f>
        <v>576</v>
      </c>
    </row>
    <row r="19" spans="1:7" s="5" customFormat="1" ht="20.65" customHeight="1">
      <c r="A19" s="6">
        <f>'６月表'!B20</f>
        <v>650</v>
      </c>
      <c r="B19" s="7"/>
      <c r="C19" s="4" t="s">
        <v>22</v>
      </c>
      <c r="D19" s="24"/>
      <c r="E19" s="8">
        <f t="shared" si="0"/>
        <v>1272</v>
      </c>
      <c r="F19" s="7"/>
      <c r="G19" s="8">
        <f>'６月表'!C20</f>
        <v>622</v>
      </c>
    </row>
    <row r="20" spans="1:7" s="5" customFormat="1" ht="20.65" customHeight="1">
      <c r="A20" s="6">
        <f>'６月表'!B21</f>
        <v>573</v>
      </c>
      <c r="B20" s="7"/>
      <c r="C20" s="4" t="s">
        <v>23</v>
      </c>
      <c r="D20" s="24" t="s">
        <v>24</v>
      </c>
      <c r="E20" s="8">
        <f t="shared" si="0"/>
        <v>1127</v>
      </c>
      <c r="F20" s="7"/>
      <c r="G20" s="8">
        <f>'６月表'!C21</f>
        <v>554</v>
      </c>
    </row>
    <row r="21" spans="1:7" s="5" customFormat="1" ht="20.65" customHeight="1">
      <c r="A21" s="6">
        <f>'６月表'!B22</f>
        <v>514</v>
      </c>
      <c r="B21" s="7"/>
      <c r="C21" s="4" t="s">
        <v>25</v>
      </c>
      <c r="D21" s="24"/>
      <c r="E21" s="8">
        <f t="shared" si="0"/>
        <v>1050</v>
      </c>
      <c r="F21" s="7"/>
      <c r="G21" s="8">
        <f>'６月表'!C22</f>
        <v>536</v>
      </c>
    </row>
    <row r="22" spans="1:7" s="5" customFormat="1" ht="20.65" customHeight="1">
      <c r="A22" s="6">
        <f>'６月表'!B23</f>
        <v>415</v>
      </c>
      <c r="B22" s="7"/>
      <c r="C22" s="4" t="s">
        <v>26</v>
      </c>
      <c r="D22" s="24"/>
      <c r="E22" s="8">
        <f t="shared" si="0"/>
        <v>825</v>
      </c>
      <c r="F22" s="7"/>
      <c r="G22" s="8">
        <f>'６月表'!C23</f>
        <v>410</v>
      </c>
    </row>
    <row r="23" spans="1:7" s="5" customFormat="1" ht="20.65" customHeight="1">
      <c r="A23" s="6">
        <f>SUM(A4:A22)</f>
        <v>15405</v>
      </c>
      <c r="B23" s="9"/>
      <c r="C23" s="22" t="s">
        <v>27</v>
      </c>
      <c r="D23" s="22"/>
      <c r="E23" s="8">
        <f t="shared" si="0"/>
        <v>32452</v>
      </c>
      <c r="F23" s="9"/>
      <c r="G23" s="8">
        <f>SUM(G4:G22)</f>
        <v>17047</v>
      </c>
    </row>
    <row r="24" spans="1:7" s="5" customFormat="1" ht="3" customHeight="1">
      <c r="B24" s="10"/>
    </row>
    <row r="25" spans="1:7">
      <c r="F25" s="21" t="s">
        <v>38</v>
      </c>
    </row>
  </sheetData>
  <mergeCells count="6">
    <mergeCell ref="C23:D23"/>
    <mergeCell ref="A2:G2"/>
    <mergeCell ref="C3:D3"/>
    <mergeCell ref="D4:D9"/>
    <mergeCell ref="D10:D19"/>
    <mergeCell ref="D20:D22"/>
  </mergeCells>
  <phoneticPr fontId="5"/>
  <printOptions horizontalCentered="1"/>
  <pageMargins left="0" right="0" top="1.1019685039370082" bottom="0.74803149606299213" header="0.70826771653543308" footer="0.35433070866141703"/>
  <pageSetup paperSize="9" scale="99" fitToWidth="0" fitToHeight="0" pageOrder="overThenDown" orientation="landscape" useFirstPageNumber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3:AMJ24"/>
  <sheetViews>
    <sheetView workbookViewId="0">
      <selection activeCell="B4" sqref="B4"/>
    </sheetView>
  </sheetViews>
  <sheetFormatPr defaultRowHeight="14.25"/>
  <cols>
    <col min="1" max="1" width="10.75" style="11" customWidth="1"/>
    <col min="2" max="1023" width="10.75" style="12" customWidth="1"/>
    <col min="1024" max="1024" width="10.75" style="13" customWidth="1"/>
    <col min="1025" max="1025" width="9" customWidth="1"/>
  </cols>
  <sheetData>
    <row r="3" spans="1:7">
      <c r="A3" s="11" t="s">
        <v>28</v>
      </c>
      <c r="B3" s="12" t="str">
        <f>'６月'!A1</f>
        <v>令和２年６月末現在</v>
      </c>
    </row>
    <row r="4" spans="1:7">
      <c r="A4" s="14" t="s">
        <v>2</v>
      </c>
      <c r="B4" s="15" t="s">
        <v>1</v>
      </c>
      <c r="C4" s="15" t="s">
        <v>4</v>
      </c>
      <c r="D4" s="15" t="s">
        <v>29</v>
      </c>
      <c r="F4" s="12" t="s">
        <v>1</v>
      </c>
    </row>
    <row r="5" spans="1:7">
      <c r="A5" s="14" t="s">
        <v>5</v>
      </c>
      <c r="B5" s="15">
        <f>G8</f>
        <v>210</v>
      </c>
      <c r="C5" s="15">
        <f>G15</f>
        <v>742</v>
      </c>
      <c r="D5" s="15">
        <f t="shared" ref="D5:D24" si="0">B5+C5</f>
        <v>952</v>
      </c>
      <c r="F5" s="12" t="s">
        <v>30</v>
      </c>
      <c r="G5" s="12">
        <v>171</v>
      </c>
    </row>
    <row r="6" spans="1:7">
      <c r="A6" s="14" t="s">
        <v>7</v>
      </c>
      <c r="B6" s="15">
        <v>528</v>
      </c>
      <c r="C6" s="15">
        <v>1071</v>
      </c>
      <c r="D6" s="15">
        <f t="shared" si="0"/>
        <v>1599</v>
      </c>
      <c r="F6" s="12" t="s">
        <v>31</v>
      </c>
      <c r="G6" s="12">
        <v>37</v>
      </c>
    </row>
    <row r="7" spans="1:7">
      <c r="A7" s="14" t="s">
        <v>8</v>
      </c>
      <c r="B7" s="15">
        <v>869</v>
      </c>
      <c r="C7" s="15">
        <v>1339</v>
      </c>
      <c r="D7" s="15">
        <f t="shared" si="0"/>
        <v>2208</v>
      </c>
      <c r="F7" s="12" t="s">
        <v>32</v>
      </c>
      <c r="G7" s="12">
        <v>2</v>
      </c>
    </row>
    <row r="8" spans="1:7">
      <c r="A8" s="14" t="s">
        <v>9</v>
      </c>
      <c r="B8" s="15">
        <v>1039</v>
      </c>
      <c r="C8" s="15">
        <v>1476</v>
      </c>
      <c r="D8" s="15">
        <f t="shared" si="0"/>
        <v>2515</v>
      </c>
      <c r="F8" s="16" t="s">
        <v>29</v>
      </c>
      <c r="G8" s="17">
        <f>SUM(G5:G7)</f>
        <v>210</v>
      </c>
    </row>
    <row r="9" spans="1:7">
      <c r="A9" s="14" t="s">
        <v>10</v>
      </c>
      <c r="B9" s="15">
        <v>1221</v>
      </c>
      <c r="C9" s="15">
        <v>1464</v>
      </c>
      <c r="D9" s="15">
        <f t="shared" si="0"/>
        <v>2685</v>
      </c>
    </row>
    <row r="10" spans="1:7">
      <c r="A10" s="14" t="s">
        <v>11</v>
      </c>
      <c r="B10" s="15">
        <v>1416</v>
      </c>
      <c r="C10" s="15">
        <v>1491</v>
      </c>
      <c r="D10" s="15">
        <f t="shared" si="0"/>
        <v>2907</v>
      </c>
    </row>
    <row r="11" spans="1:7">
      <c r="A11" s="14" t="s">
        <v>12</v>
      </c>
      <c r="B11" s="15">
        <v>1133</v>
      </c>
      <c r="C11" s="15">
        <v>1069</v>
      </c>
      <c r="D11" s="15">
        <f t="shared" si="0"/>
        <v>2202</v>
      </c>
      <c r="F11" s="12" t="s">
        <v>4</v>
      </c>
    </row>
    <row r="12" spans="1:7">
      <c r="A12" s="14" t="s">
        <v>14</v>
      </c>
      <c r="B12" s="15">
        <v>1091</v>
      </c>
      <c r="C12" s="15">
        <v>1051</v>
      </c>
      <c r="D12" s="15">
        <f t="shared" si="0"/>
        <v>2142</v>
      </c>
      <c r="F12" s="12" t="s">
        <v>30</v>
      </c>
      <c r="G12" s="12">
        <v>549</v>
      </c>
    </row>
    <row r="13" spans="1:7">
      <c r="A13" s="14" t="s">
        <v>15</v>
      </c>
      <c r="B13" s="15">
        <v>1085</v>
      </c>
      <c r="C13" s="15">
        <v>1005</v>
      </c>
      <c r="D13" s="15">
        <f t="shared" si="0"/>
        <v>2090</v>
      </c>
      <c r="F13" s="12" t="s">
        <v>31</v>
      </c>
      <c r="G13" s="12">
        <v>174</v>
      </c>
    </row>
    <row r="14" spans="1:7">
      <c r="A14" s="14" t="s">
        <v>16</v>
      </c>
      <c r="B14" s="15">
        <v>1031</v>
      </c>
      <c r="C14" s="15">
        <v>942</v>
      </c>
      <c r="D14" s="15">
        <f t="shared" si="0"/>
        <v>1973</v>
      </c>
      <c r="F14" s="12" t="s">
        <v>32</v>
      </c>
      <c r="G14" s="12">
        <v>19</v>
      </c>
    </row>
    <row r="15" spans="1:7">
      <c r="A15" s="14" t="s">
        <v>17</v>
      </c>
      <c r="B15" s="15">
        <v>917</v>
      </c>
      <c r="C15" s="15">
        <v>844</v>
      </c>
      <c r="D15" s="15">
        <f t="shared" si="0"/>
        <v>1761</v>
      </c>
      <c r="F15" s="16" t="s">
        <v>29</v>
      </c>
      <c r="G15" s="17">
        <f>SUM(G12:G14)</f>
        <v>742</v>
      </c>
    </row>
    <row r="16" spans="1:7">
      <c r="A16" s="14" t="s">
        <v>18</v>
      </c>
      <c r="B16" s="15">
        <v>773</v>
      </c>
      <c r="C16" s="15">
        <v>697</v>
      </c>
      <c r="D16" s="15">
        <f t="shared" si="0"/>
        <v>1470</v>
      </c>
    </row>
    <row r="17" spans="1:4">
      <c r="A17" s="14" t="s">
        <v>19</v>
      </c>
      <c r="B17" s="15">
        <v>679</v>
      </c>
      <c r="C17" s="15">
        <v>614</v>
      </c>
      <c r="D17" s="15">
        <f t="shared" si="0"/>
        <v>1293</v>
      </c>
    </row>
    <row r="18" spans="1:4">
      <c r="A18" s="14" t="s">
        <v>20</v>
      </c>
      <c r="B18" s="15">
        <v>633</v>
      </c>
      <c r="C18" s="15">
        <v>544</v>
      </c>
      <c r="D18" s="15">
        <f t="shared" si="0"/>
        <v>1177</v>
      </c>
    </row>
    <row r="19" spans="1:4">
      <c r="A19" s="14" t="s">
        <v>21</v>
      </c>
      <c r="B19" s="15">
        <v>628</v>
      </c>
      <c r="C19" s="15">
        <v>576</v>
      </c>
      <c r="D19" s="15">
        <f t="shared" si="0"/>
        <v>1204</v>
      </c>
    </row>
    <row r="20" spans="1:4">
      <c r="A20" s="14" t="s">
        <v>22</v>
      </c>
      <c r="B20" s="15">
        <v>650</v>
      </c>
      <c r="C20" s="15">
        <v>622</v>
      </c>
      <c r="D20" s="15">
        <f t="shared" si="0"/>
        <v>1272</v>
      </c>
    </row>
    <row r="21" spans="1:4">
      <c r="A21" s="14" t="s">
        <v>23</v>
      </c>
      <c r="B21" s="15">
        <v>573</v>
      </c>
      <c r="C21" s="15">
        <v>554</v>
      </c>
      <c r="D21" s="15">
        <f t="shared" si="0"/>
        <v>1127</v>
      </c>
    </row>
    <row r="22" spans="1:4">
      <c r="A22" s="14" t="s">
        <v>25</v>
      </c>
      <c r="B22" s="15">
        <v>514</v>
      </c>
      <c r="C22" s="15">
        <v>536</v>
      </c>
      <c r="D22" s="15">
        <f t="shared" si="0"/>
        <v>1050</v>
      </c>
    </row>
    <row r="23" spans="1:4">
      <c r="A23" s="14" t="s">
        <v>26</v>
      </c>
      <c r="B23" s="15">
        <v>415</v>
      </c>
      <c r="C23" s="15">
        <v>410</v>
      </c>
      <c r="D23" s="15">
        <f t="shared" si="0"/>
        <v>825</v>
      </c>
    </row>
    <row r="24" spans="1:4">
      <c r="A24" s="14" t="s">
        <v>29</v>
      </c>
      <c r="B24" s="15">
        <f>SUM(B5:B23)</f>
        <v>15405</v>
      </c>
      <c r="C24" s="15">
        <f>SUM(C5:C23)</f>
        <v>17047</v>
      </c>
      <c r="D24" s="15">
        <f t="shared" si="0"/>
        <v>32452</v>
      </c>
    </row>
  </sheetData>
  <phoneticPr fontId="5"/>
  <printOptions horizontalCentered="1"/>
  <pageMargins left="0" right="0" top="1.1019685039370082" bottom="0.74803149606299213" header="0.70826771653543308" footer="0.35433070866141703"/>
  <pageSetup paperSize="9" scale="99" fitToWidth="0" fitToHeight="0" pageOrder="overThenDown" orientation="landscape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MJ25"/>
  <sheetViews>
    <sheetView workbookViewId="0">
      <selection activeCell="H7" sqref="H7"/>
    </sheetView>
  </sheetViews>
  <sheetFormatPr defaultRowHeight="14.25"/>
  <cols>
    <col min="1" max="1" width="8.125" style="1" customWidth="1"/>
    <col min="2" max="2" width="39.75" style="1" customWidth="1"/>
    <col min="3" max="3" width="9.375" style="1" customWidth="1"/>
    <col min="4" max="4" width="5.125" style="1" customWidth="1"/>
    <col min="5" max="5" width="9.375" style="1" customWidth="1"/>
    <col min="6" max="6" width="39.75" style="1" customWidth="1"/>
    <col min="7" max="7" width="8.125" style="1" customWidth="1"/>
    <col min="8" max="1024" width="10.75" style="1" customWidth="1"/>
    <col min="1025" max="1025" width="9" customWidth="1"/>
  </cols>
  <sheetData>
    <row r="1" spans="1:7">
      <c r="A1" s="20" t="s">
        <v>39</v>
      </c>
    </row>
    <row r="2" spans="1:7" ht="17.25" customHeight="1">
      <c r="A2" s="23" t="s">
        <v>0</v>
      </c>
      <c r="B2" s="23"/>
      <c r="C2" s="23"/>
      <c r="D2" s="23"/>
      <c r="E2" s="23"/>
      <c r="F2" s="23"/>
      <c r="G2" s="23"/>
    </row>
    <row r="3" spans="1:7" s="5" customFormat="1" ht="20.65" customHeight="1">
      <c r="A3" s="2" t="s">
        <v>1</v>
      </c>
      <c r="B3" s="3"/>
      <c r="C3" s="22" t="s">
        <v>2</v>
      </c>
      <c r="D3" s="22"/>
      <c r="E3" s="4" t="s">
        <v>3</v>
      </c>
      <c r="F3" s="3"/>
      <c r="G3" s="4" t="s">
        <v>4</v>
      </c>
    </row>
    <row r="4" spans="1:7" s="5" customFormat="1" ht="20.65" customHeight="1">
      <c r="A4" s="6">
        <f>'７月表'!B5</f>
        <v>213</v>
      </c>
      <c r="B4" s="7"/>
      <c r="C4" s="4" t="s">
        <v>5</v>
      </c>
      <c r="D4" s="24" t="s">
        <v>6</v>
      </c>
      <c r="E4" s="8">
        <f t="shared" ref="E4:E23" si="0">A4+G4</f>
        <v>946</v>
      </c>
      <c r="F4" s="7"/>
      <c r="G4" s="8">
        <f>'７月表'!C5</f>
        <v>733</v>
      </c>
    </row>
    <row r="5" spans="1:7" s="5" customFormat="1" ht="20.65" customHeight="1">
      <c r="A5" s="6">
        <f>'７月表'!B6</f>
        <v>528</v>
      </c>
      <c r="B5" s="7"/>
      <c r="C5" s="4" t="s">
        <v>7</v>
      </c>
      <c r="D5" s="24"/>
      <c r="E5" s="8">
        <f t="shared" si="0"/>
        <v>1612</v>
      </c>
      <c r="F5" s="7"/>
      <c r="G5" s="8">
        <f>'７月表'!C6</f>
        <v>1084</v>
      </c>
    </row>
    <row r="6" spans="1:7" s="5" customFormat="1" ht="20.65" customHeight="1">
      <c r="A6" s="6">
        <f>'７月表'!B7</f>
        <v>879</v>
      </c>
      <c r="B6" s="7"/>
      <c r="C6" s="4" t="s">
        <v>8</v>
      </c>
      <c r="D6" s="24"/>
      <c r="E6" s="8">
        <f t="shared" si="0"/>
        <v>2215</v>
      </c>
      <c r="F6" s="7"/>
      <c r="G6" s="8">
        <f>'７月表'!C7</f>
        <v>1336</v>
      </c>
    </row>
    <row r="7" spans="1:7" s="5" customFormat="1" ht="20.65" customHeight="1">
      <c r="A7" s="6">
        <f>'７月表'!B8</f>
        <v>1034</v>
      </c>
      <c r="B7" s="7"/>
      <c r="C7" s="4" t="s">
        <v>9</v>
      </c>
      <c r="D7" s="24"/>
      <c r="E7" s="8">
        <f t="shared" si="0"/>
        <v>2505</v>
      </c>
      <c r="F7" s="7"/>
      <c r="G7" s="8">
        <f>'７月表'!C8</f>
        <v>1471</v>
      </c>
    </row>
    <row r="8" spans="1:7" s="5" customFormat="1" ht="20.65" customHeight="1">
      <c r="A8" s="6">
        <f>'７月表'!B9</f>
        <v>1222</v>
      </c>
      <c r="B8" s="7"/>
      <c r="C8" s="4" t="s">
        <v>10</v>
      </c>
      <c r="D8" s="24"/>
      <c r="E8" s="8">
        <f t="shared" si="0"/>
        <v>2705</v>
      </c>
      <c r="F8" s="7"/>
      <c r="G8" s="8">
        <f>'７月表'!C9</f>
        <v>1483</v>
      </c>
    </row>
    <row r="9" spans="1:7" s="5" customFormat="1" ht="20.65" customHeight="1">
      <c r="A9" s="6">
        <f>'７月表'!B10</f>
        <v>1423</v>
      </c>
      <c r="B9" s="7"/>
      <c r="C9" s="4" t="s">
        <v>11</v>
      </c>
      <c r="D9" s="24"/>
      <c r="E9" s="8">
        <f t="shared" si="0"/>
        <v>2904</v>
      </c>
      <c r="F9" s="7"/>
      <c r="G9" s="8">
        <f>'７月表'!C10</f>
        <v>1481</v>
      </c>
    </row>
    <row r="10" spans="1:7" s="5" customFormat="1" ht="20.65" customHeight="1">
      <c r="A10" s="6">
        <f>'７月表'!B11</f>
        <v>1128</v>
      </c>
      <c r="B10" s="7"/>
      <c r="C10" s="4" t="s">
        <v>12</v>
      </c>
      <c r="D10" s="24" t="s">
        <v>13</v>
      </c>
      <c r="E10" s="8">
        <f t="shared" si="0"/>
        <v>2207</v>
      </c>
      <c r="F10" s="7"/>
      <c r="G10" s="8">
        <f>'７月表'!C11</f>
        <v>1079</v>
      </c>
    </row>
    <row r="11" spans="1:7" s="5" customFormat="1" ht="20.65" customHeight="1">
      <c r="A11" s="6">
        <f>'７月表'!B12</f>
        <v>1078</v>
      </c>
      <c r="B11" s="7"/>
      <c r="C11" s="4" t="s">
        <v>14</v>
      </c>
      <c r="D11" s="24"/>
      <c r="E11" s="8">
        <f t="shared" si="0"/>
        <v>2112</v>
      </c>
      <c r="F11" s="7"/>
      <c r="G11" s="8">
        <f>'７月表'!C12</f>
        <v>1034</v>
      </c>
    </row>
    <row r="12" spans="1:7" s="5" customFormat="1" ht="20.65" customHeight="1">
      <c r="A12" s="6">
        <f>'７月表'!B13</f>
        <v>1101</v>
      </c>
      <c r="B12" s="7"/>
      <c r="C12" s="4" t="s">
        <v>15</v>
      </c>
      <c r="D12" s="24"/>
      <c r="E12" s="8">
        <f t="shared" si="0"/>
        <v>2113</v>
      </c>
      <c r="F12" s="7"/>
      <c r="G12" s="8">
        <f>'７月表'!C13</f>
        <v>1012</v>
      </c>
    </row>
    <row r="13" spans="1:7" s="5" customFormat="1" ht="20.65" customHeight="1">
      <c r="A13" s="6">
        <f>'７月表'!B14</f>
        <v>1025</v>
      </c>
      <c r="B13" s="7"/>
      <c r="C13" s="4" t="s">
        <v>16</v>
      </c>
      <c r="D13" s="24"/>
      <c r="E13" s="8">
        <f t="shared" si="0"/>
        <v>1970</v>
      </c>
      <c r="F13" s="7"/>
      <c r="G13" s="8">
        <f>'７月表'!C14</f>
        <v>945</v>
      </c>
    </row>
    <row r="14" spans="1:7" s="5" customFormat="1" ht="20.65" customHeight="1">
      <c r="A14" s="6">
        <f>'７月表'!B15</f>
        <v>909</v>
      </c>
      <c r="B14" s="7"/>
      <c r="C14" s="4" t="s">
        <v>17</v>
      </c>
      <c r="D14" s="24"/>
      <c r="E14" s="8">
        <f t="shared" si="0"/>
        <v>1752</v>
      </c>
      <c r="F14" s="7"/>
      <c r="G14" s="8">
        <f>'７月表'!C15</f>
        <v>843</v>
      </c>
    </row>
    <row r="15" spans="1:7" s="5" customFormat="1" ht="20.65" customHeight="1">
      <c r="A15" s="6">
        <f>'７月表'!B16</f>
        <v>775</v>
      </c>
      <c r="B15" s="7"/>
      <c r="C15" s="4" t="s">
        <v>18</v>
      </c>
      <c r="D15" s="24"/>
      <c r="E15" s="8">
        <f t="shared" si="0"/>
        <v>1460</v>
      </c>
      <c r="F15" s="7"/>
      <c r="G15" s="8">
        <f>'７月表'!C16</f>
        <v>685</v>
      </c>
    </row>
    <row r="16" spans="1:7" s="5" customFormat="1" ht="20.65" customHeight="1">
      <c r="A16" s="6">
        <f>'７月表'!B17</f>
        <v>676</v>
      </c>
      <c r="B16" s="7"/>
      <c r="C16" s="4" t="s">
        <v>19</v>
      </c>
      <c r="D16" s="24"/>
      <c r="E16" s="8">
        <f t="shared" si="0"/>
        <v>1290</v>
      </c>
      <c r="F16" s="7"/>
      <c r="G16" s="8">
        <f>'７月表'!C17</f>
        <v>614</v>
      </c>
    </row>
    <row r="17" spans="1:7" s="5" customFormat="1" ht="20.65" customHeight="1">
      <c r="A17" s="6">
        <f>'７月表'!B18</f>
        <v>637</v>
      </c>
      <c r="B17" s="7"/>
      <c r="C17" s="4" t="s">
        <v>20</v>
      </c>
      <c r="D17" s="24"/>
      <c r="E17" s="8">
        <f t="shared" si="0"/>
        <v>1186</v>
      </c>
      <c r="F17" s="7"/>
      <c r="G17" s="8">
        <f>'７月表'!C18</f>
        <v>549</v>
      </c>
    </row>
    <row r="18" spans="1:7" s="5" customFormat="1" ht="20.65" customHeight="1">
      <c r="A18" s="6">
        <f>'７月表'!B19</f>
        <v>624</v>
      </c>
      <c r="B18" s="7"/>
      <c r="C18" s="4" t="s">
        <v>21</v>
      </c>
      <c r="D18" s="24"/>
      <c r="E18" s="8">
        <f t="shared" si="0"/>
        <v>1205</v>
      </c>
      <c r="F18" s="7"/>
      <c r="G18" s="8">
        <f>'７月表'!C19</f>
        <v>581</v>
      </c>
    </row>
    <row r="19" spans="1:7" s="5" customFormat="1" ht="20.65" customHeight="1">
      <c r="A19" s="6">
        <f>'７月表'!B20</f>
        <v>646</v>
      </c>
      <c r="B19" s="7"/>
      <c r="C19" s="4" t="s">
        <v>22</v>
      </c>
      <c r="D19" s="24"/>
      <c r="E19" s="8">
        <f t="shared" si="0"/>
        <v>1261</v>
      </c>
      <c r="F19" s="7"/>
      <c r="G19" s="8">
        <f>'７月表'!C20</f>
        <v>615</v>
      </c>
    </row>
    <row r="20" spans="1:7" s="5" customFormat="1" ht="20.65" customHeight="1">
      <c r="A20" s="6">
        <f>'７月表'!B21</f>
        <v>576</v>
      </c>
      <c r="B20" s="7"/>
      <c r="C20" s="4" t="s">
        <v>23</v>
      </c>
      <c r="D20" s="24" t="s">
        <v>24</v>
      </c>
      <c r="E20" s="8">
        <f t="shared" si="0"/>
        <v>1129</v>
      </c>
      <c r="F20" s="7"/>
      <c r="G20" s="8">
        <f>'７月表'!C21</f>
        <v>553</v>
      </c>
    </row>
    <row r="21" spans="1:7" s="5" customFormat="1" ht="20.65" customHeight="1">
      <c r="A21" s="6">
        <f>'７月表'!B22</f>
        <v>512</v>
      </c>
      <c r="B21" s="7"/>
      <c r="C21" s="4" t="s">
        <v>25</v>
      </c>
      <c r="D21" s="24"/>
      <c r="E21" s="8">
        <f t="shared" si="0"/>
        <v>1050</v>
      </c>
      <c r="F21" s="7"/>
      <c r="G21" s="8">
        <f>'７月表'!C22</f>
        <v>538</v>
      </c>
    </row>
    <row r="22" spans="1:7" s="5" customFormat="1" ht="20.65" customHeight="1">
      <c r="A22" s="6">
        <f>'７月表'!B23</f>
        <v>420</v>
      </c>
      <c r="B22" s="7"/>
      <c r="C22" s="4" t="s">
        <v>26</v>
      </c>
      <c r="D22" s="24"/>
      <c r="E22" s="8">
        <f t="shared" si="0"/>
        <v>830</v>
      </c>
      <c r="F22" s="7"/>
      <c r="G22" s="8">
        <f>'７月表'!C23</f>
        <v>410</v>
      </c>
    </row>
    <row r="23" spans="1:7" s="5" customFormat="1" ht="20.65" customHeight="1">
      <c r="A23" s="6">
        <f>SUM(A4:A22)</f>
        <v>15406</v>
      </c>
      <c r="B23" s="9"/>
      <c r="C23" s="22" t="s">
        <v>27</v>
      </c>
      <c r="D23" s="22"/>
      <c r="E23" s="8">
        <f t="shared" si="0"/>
        <v>32452</v>
      </c>
      <c r="F23" s="9"/>
      <c r="G23" s="8">
        <f>SUM(G4:G22)</f>
        <v>17046</v>
      </c>
    </row>
    <row r="24" spans="1:7" s="5" customFormat="1" ht="3" customHeight="1">
      <c r="B24" s="10"/>
    </row>
    <row r="25" spans="1:7">
      <c r="F25" s="21" t="s">
        <v>40</v>
      </c>
    </row>
  </sheetData>
  <mergeCells count="6">
    <mergeCell ref="C23:D23"/>
    <mergeCell ref="A2:G2"/>
    <mergeCell ref="C3:D3"/>
    <mergeCell ref="D4:D9"/>
    <mergeCell ref="D10:D19"/>
    <mergeCell ref="D20:D22"/>
  </mergeCells>
  <phoneticPr fontId="5"/>
  <printOptions horizontalCentered="1"/>
  <pageMargins left="0" right="0" top="1.1019685039370082" bottom="0.74803149606299213" header="0.70826771653543308" footer="0.35433070866141703"/>
  <pageSetup paperSize="9" scale="99" fitToWidth="0" fitToHeight="0" pageOrder="overThenDown" orientation="landscape" useFirstPageNumber="1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3:AMJ24"/>
  <sheetViews>
    <sheetView workbookViewId="0">
      <selection activeCell="D7" sqref="D7"/>
    </sheetView>
  </sheetViews>
  <sheetFormatPr defaultRowHeight="14.25"/>
  <cols>
    <col min="1" max="1" width="10.75" style="11" customWidth="1"/>
    <col min="2" max="1023" width="10.75" style="12" customWidth="1"/>
    <col min="1024" max="1024" width="10.75" style="13" customWidth="1"/>
    <col min="1025" max="1025" width="9" customWidth="1"/>
  </cols>
  <sheetData>
    <row r="3" spans="1:7">
      <c r="A3" s="11" t="s">
        <v>28</v>
      </c>
      <c r="B3" s="12" t="str">
        <f>'７月'!A1</f>
        <v>令和２年７月末現在</v>
      </c>
    </row>
    <row r="4" spans="1:7">
      <c r="A4" s="14" t="s">
        <v>2</v>
      </c>
      <c r="B4" s="15" t="s">
        <v>1</v>
      </c>
      <c r="C4" s="15" t="s">
        <v>4</v>
      </c>
      <c r="D4" s="15" t="s">
        <v>29</v>
      </c>
      <c r="F4" s="12" t="s">
        <v>1</v>
      </c>
    </row>
    <row r="5" spans="1:7">
      <c r="A5" s="14" t="s">
        <v>5</v>
      </c>
      <c r="B5" s="15">
        <f>G8</f>
        <v>213</v>
      </c>
      <c r="C5" s="15">
        <f>G15</f>
        <v>733</v>
      </c>
      <c r="D5" s="15">
        <f t="shared" ref="D5:D24" si="0">B5+C5</f>
        <v>946</v>
      </c>
      <c r="F5" s="12" t="s">
        <v>30</v>
      </c>
      <c r="G5" s="12">
        <v>172</v>
      </c>
    </row>
    <row r="6" spans="1:7">
      <c r="A6" s="14" t="s">
        <v>7</v>
      </c>
      <c r="B6" s="15">
        <v>528</v>
      </c>
      <c r="C6" s="15">
        <v>1084</v>
      </c>
      <c r="D6" s="15">
        <f t="shared" si="0"/>
        <v>1612</v>
      </c>
      <c r="F6" s="12" t="s">
        <v>31</v>
      </c>
      <c r="G6" s="12">
        <v>39</v>
      </c>
    </row>
    <row r="7" spans="1:7">
      <c r="A7" s="14" t="s">
        <v>8</v>
      </c>
      <c r="B7" s="15">
        <v>879</v>
      </c>
      <c r="C7" s="15">
        <v>1336</v>
      </c>
      <c r="D7" s="15">
        <f t="shared" si="0"/>
        <v>2215</v>
      </c>
      <c r="F7" s="12" t="s">
        <v>32</v>
      </c>
      <c r="G7" s="12">
        <v>2</v>
      </c>
    </row>
    <row r="8" spans="1:7">
      <c r="A8" s="14" t="s">
        <v>9</v>
      </c>
      <c r="B8" s="15">
        <v>1034</v>
      </c>
      <c r="C8" s="15">
        <v>1471</v>
      </c>
      <c r="D8" s="15">
        <f t="shared" si="0"/>
        <v>2505</v>
      </c>
      <c r="F8" s="16" t="s">
        <v>29</v>
      </c>
      <c r="G8" s="17">
        <f>SUM(G5:G7)</f>
        <v>213</v>
      </c>
    </row>
    <row r="9" spans="1:7">
      <c r="A9" s="14" t="s">
        <v>10</v>
      </c>
      <c r="B9" s="15">
        <v>1222</v>
      </c>
      <c r="C9" s="15">
        <v>1483</v>
      </c>
      <c r="D9" s="15">
        <f t="shared" si="0"/>
        <v>2705</v>
      </c>
    </row>
    <row r="10" spans="1:7">
      <c r="A10" s="14" t="s">
        <v>11</v>
      </c>
      <c r="B10" s="15">
        <v>1423</v>
      </c>
      <c r="C10" s="15">
        <v>1481</v>
      </c>
      <c r="D10" s="15">
        <f t="shared" si="0"/>
        <v>2904</v>
      </c>
    </row>
    <row r="11" spans="1:7">
      <c r="A11" s="14" t="s">
        <v>12</v>
      </c>
      <c r="B11" s="15">
        <v>1128</v>
      </c>
      <c r="C11" s="15">
        <v>1079</v>
      </c>
      <c r="D11" s="15">
        <f t="shared" si="0"/>
        <v>2207</v>
      </c>
      <c r="F11" s="12" t="s">
        <v>4</v>
      </c>
    </row>
    <row r="12" spans="1:7">
      <c r="A12" s="14" t="s">
        <v>14</v>
      </c>
      <c r="B12" s="15">
        <v>1078</v>
      </c>
      <c r="C12" s="15">
        <v>1034</v>
      </c>
      <c r="D12" s="15">
        <f t="shared" si="0"/>
        <v>2112</v>
      </c>
      <c r="F12" s="12" t="s">
        <v>30</v>
      </c>
      <c r="G12" s="12">
        <v>541</v>
      </c>
    </row>
    <row r="13" spans="1:7">
      <c r="A13" s="14" t="s">
        <v>15</v>
      </c>
      <c r="B13" s="15">
        <v>1101</v>
      </c>
      <c r="C13" s="15">
        <v>1012</v>
      </c>
      <c r="D13" s="15">
        <f t="shared" si="0"/>
        <v>2113</v>
      </c>
      <c r="F13" s="12" t="s">
        <v>31</v>
      </c>
      <c r="G13" s="12">
        <v>172</v>
      </c>
    </row>
    <row r="14" spans="1:7">
      <c r="A14" s="14" t="s">
        <v>16</v>
      </c>
      <c r="B14" s="15">
        <v>1025</v>
      </c>
      <c r="C14" s="15">
        <v>945</v>
      </c>
      <c r="D14" s="15">
        <f t="shared" si="0"/>
        <v>1970</v>
      </c>
      <c r="F14" s="12" t="s">
        <v>32</v>
      </c>
      <c r="G14" s="12">
        <v>20</v>
      </c>
    </row>
    <row r="15" spans="1:7">
      <c r="A15" s="14" t="s">
        <v>17</v>
      </c>
      <c r="B15" s="15">
        <v>909</v>
      </c>
      <c r="C15" s="15">
        <v>843</v>
      </c>
      <c r="D15" s="15">
        <f t="shared" si="0"/>
        <v>1752</v>
      </c>
      <c r="F15" s="16" t="s">
        <v>29</v>
      </c>
      <c r="G15" s="17">
        <f>SUM(G12:G14)</f>
        <v>733</v>
      </c>
    </row>
    <row r="16" spans="1:7">
      <c r="A16" s="14" t="s">
        <v>18</v>
      </c>
      <c r="B16" s="15">
        <v>775</v>
      </c>
      <c r="C16" s="15">
        <v>685</v>
      </c>
      <c r="D16" s="15">
        <f t="shared" si="0"/>
        <v>1460</v>
      </c>
    </row>
    <row r="17" spans="1:4">
      <c r="A17" s="14" t="s">
        <v>19</v>
      </c>
      <c r="B17" s="15">
        <v>676</v>
      </c>
      <c r="C17" s="15">
        <v>614</v>
      </c>
      <c r="D17" s="15">
        <f t="shared" si="0"/>
        <v>1290</v>
      </c>
    </row>
    <row r="18" spans="1:4">
      <c r="A18" s="14" t="s">
        <v>20</v>
      </c>
      <c r="B18" s="15">
        <v>637</v>
      </c>
      <c r="C18" s="15">
        <v>549</v>
      </c>
      <c r="D18" s="15">
        <f t="shared" si="0"/>
        <v>1186</v>
      </c>
    </row>
    <row r="19" spans="1:4">
      <c r="A19" s="14" t="s">
        <v>21</v>
      </c>
      <c r="B19" s="15">
        <v>624</v>
      </c>
      <c r="C19" s="15">
        <v>581</v>
      </c>
      <c r="D19" s="15">
        <f t="shared" si="0"/>
        <v>1205</v>
      </c>
    </row>
    <row r="20" spans="1:4">
      <c r="A20" s="14" t="s">
        <v>22</v>
      </c>
      <c r="B20" s="15">
        <v>646</v>
      </c>
      <c r="C20" s="15">
        <v>615</v>
      </c>
      <c r="D20" s="15">
        <f t="shared" si="0"/>
        <v>1261</v>
      </c>
    </row>
    <row r="21" spans="1:4">
      <c r="A21" s="14" t="s">
        <v>23</v>
      </c>
      <c r="B21" s="15">
        <v>576</v>
      </c>
      <c r="C21" s="15">
        <v>553</v>
      </c>
      <c r="D21" s="15">
        <f t="shared" si="0"/>
        <v>1129</v>
      </c>
    </row>
    <row r="22" spans="1:4">
      <c r="A22" s="14" t="s">
        <v>25</v>
      </c>
      <c r="B22" s="15">
        <v>512</v>
      </c>
      <c r="C22" s="15">
        <v>538</v>
      </c>
      <c r="D22" s="15">
        <f t="shared" si="0"/>
        <v>1050</v>
      </c>
    </row>
    <row r="23" spans="1:4">
      <c r="A23" s="14" t="s">
        <v>26</v>
      </c>
      <c r="B23" s="15">
        <v>420</v>
      </c>
      <c r="C23" s="15">
        <v>410</v>
      </c>
      <c r="D23" s="15">
        <f t="shared" si="0"/>
        <v>830</v>
      </c>
    </row>
    <row r="24" spans="1:4">
      <c r="A24" s="14" t="s">
        <v>29</v>
      </c>
      <c r="B24" s="15">
        <f>SUM(B5:B23)</f>
        <v>15406</v>
      </c>
      <c r="C24" s="15">
        <f>SUM(C5:C23)</f>
        <v>17046</v>
      </c>
      <c r="D24" s="15">
        <f t="shared" si="0"/>
        <v>32452</v>
      </c>
    </row>
  </sheetData>
  <phoneticPr fontId="5"/>
  <printOptions horizontalCentered="1"/>
  <pageMargins left="0" right="0" top="1.1019685039370082" bottom="0.74803149606299213" header="0.70826771653543308" footer="0.35433070866141703"/>
  <pageSetup paperSize="9" scale="99" fitToWidth="0" fitToHeight="0" pageOrder="overThenDown" orientation="landscape" useFirstPageNumber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MJ25"/>
  <sheetViews>
    <sheetView workbookViewId="0">
      <selection activeCell="G18" sqref="G18"/>
    </sheetView>
  </sheetViews>
  <sheetFormatPr defaultRowHeight="14.25"/>
  <cols>
    <col min="1" max="1" width="8.125" style="1" customWidth="1"/>
    <col min="2" max="2" width="39.75" style="1" customWidth="1"/>
    <col min="3" max="3" width="9.375" style="1" customWidth="1"/>
    <col min="4" max="4" width="5.125" style="1" customWidth="1"/>
    <col min="5" max="5" width="9.375" style="1" customWidth="1"/>
    <col min="6" max="6" width="39.75" style="1" customWidth="1"/>
    <col min="7" max="7" width="8.125" style="1" customWidth="1"/>
    <col min="8" max="1024" width="10.75" style="1" customWidth="1"/>
    <col min="1025" max="1025" width="9" customWidth="1"/>
  </cols>
  <sheetData>
    <row r="1" spans="1:7">
      <c r="A1" s="20" t="s">
        <v>41</v>
      </c>
    </row>
    <row r="2" spans="1:7" ht="17.25" customHeight="1">
      <c r="A2" s="23" t="s">
        <v>0</v>
      </c>
      <c r="B2" s="23"/>
      <c r="C2" s="23"/>
      <c r="D2" s="23"/>
      <c r="E2" s="23"/>
      <c r="F2" s="23"/>
      <c r="G2" s="23"/>
    </row>
    <row r="3" spans="1:7" s="5" customFormat="1" ht="20.65" customHeight="1">
      <c r="A3" s="2" t="s">
        <v>1</v>
      </c>
      <c r="B3" s="3"/>
      <c r="C3" s="22" t="s">
        <v>2</v>
      </c>
      <c r="D3" s="22"/>
      <c r="E3" s="4" t="s">
        <v>3</v>
      </c>
      <c r="F3" s="3"/>
      <c r="G3" s="4" t="s">
        <v>4</v>
      </c>
    </row>
    <row r="4" spans="1:7" s="5" customFormat="1" ht="20.65" customHeight="1">
      <c r="A4" s="6">
        <f>'８月表'!B5</f>
        <v>217</v>
      </c>
      <c r="B4" s="7"/>
      <c r="C4" s="4" t="s">
        <v>5</v>
      </c>
      <c r="D4" s="24" t="s">
        <v>6</v>
      </c>
      <c r="E4" s="8">
        <f t="shared" ref="E4:E23" si="0">A4+G4</f>
        <v>942</v>
      </c>
      <c r="F4" s="7"/>
      <c r="G4" s="8">
        <f>'８月表'!C5</f>
        <v>725</v>
      </c>
    </row>
    <row r="5" spans="1:7" s="5" customFormat="1" ht="20.65" customHeight="1">
      <c r="A5" s="6">
        <f>'８月表'!B6</f>
        <v>531</v>
      </c>
      <c r="B5" s="7"/>
      <c r="C5" s="4" t="s">
        <v>7</v>
      </c>
      <c r="D5" s="24"/>
      <c r="E5" s="8">
        <f t="shared" si="0"/>
        <v>1623</v>
      </c>
      <c r="F5" s="7"/>
      <c r="G5" s="8">
        <f>'８月表'!C6</f>
        <v>1092</v>
      </c>
    </row>
    <row r="6" spans="1:7" s="5" customFormat="1" ht="20.65" customHeight="1">
      <c r="A6" s="6">
        <f>'８月表'!B7</f>
        <v>877</v>
      </c>
      <c r="B6" s="7"/>
      <c r="C6" s="4" t="s">
        <v>8</v>
      </c>
      <c r="D6" s="24"/>
      <c r="E6" s="8">
        <f t="shared" si="0"/>
        <v>2208</v>
      </c>
      <c r="F6" s="7"/>
      <c r="G6" s="8">
        <f>'８月表'!C7</f>
        <v>1331</v>
      </c>
    </row>
    <row r="7" spans="1:7" s="5" customFormat="1" ht="20.65" customHeight="1">
      <c r="A7" s="6">
        <f>'８月表'!B8</f>
        <v>1026</v>
      </c>
      <c r="B7" s="7"/>
      <c r="C7" s="4" t="s">
        <v>9</v>
      </c>
      <c r="D7" s="24"/>
      <c r="E7" s="8">
        <f t="shared" si="0"/>
        <v>2486</v>
      </c>
      <c r="F7" s="7"/>
      <c r="G7" s="8">
        <f>'８月表'!C8</f>
        <v>1460</v>
      </c>
    </row>
    <row r="8" spans="1:7" s="5" customFormat="1" ht="20.65" customHeight="1">
      <c r="A8" s="6">
        <f>'８月表'!B9</f>
        <v>1227</v>
      </c>
      <c r="B8" s="7"/>
      <c r="C8" s="4" t="s">
        <v>10</v>
      </c>
      <c r="D8" s="24"/>
      <c r="E8" s="8">
        <f t="shared" si="0"/>
        <v>2732</v>
      </c>
      <c r="F8" s="7"/>
      <c r="G8" s="8">
        <f>'８月表'!C9</f>
        <v>1505</v>
      </c>
    </row>
    <row r="9" spans="1:7" s="5" customFormat="1" ht="20.65" customHeight="1">
      <c r="A9" s="6">
        <f>'８月表'!B10</f>
        <v>1427</v>
      </c>
      <c r="B9" s="7"/>
      <c r="C9" s="4" t="s">
        <v>11</v>
      </c>
      <c r="D9" s="24"/>
      <c r="E9" s="8">
        <f t="shared" si="0"/>
        <v>2892</v>
      </c>
      <c r="F9" s="7"/>
      <c r="G9" s="8">
        <f>'８月表'!C10</f>
        <v>1465</v>
      </c>
    </row>
    <row r="10" spans="1:7" s="5" customFormat="1" ht="20.65" customHeight="1">
      <c r="A10" s="6">
        <f>'８月表'!B11</f>
        <v>1113</v>
      </c>
      <c r="B10" s="7"/>
      <c r="C10" s="4" t="s">
        <v>12</v>
      </c>
      <c r="D10" s="24" t="s">
        <v>13</v>
      </c>
      <c r="E10" s="8">
        <f t="shared" si="0"/>
        <v>2190</v>
      </c>
      <c r="F10" s="7"/>
      <c r="G10" s="8">
        <f>'８月表'!C11</f>
        <v>1077</v>
      </c>
    </row>
    <row r="11" spans="1:7" s="5" customFormat="1" ht="20.65" customHeight="1">
      <c r="A11" s="6">
        <f>'８月表'!B12</f>
        <v>1090</v>
      </c>
      <c r="B11" s="7"/>
      <c r="C11" s="4" t="s">
        <v>14</v>
      </c>
      <c r="D11" s="24"/>
      <c r="E11" s="8">
        <f t="shared" si="0"/>
        <v>2122</v>
      </c>
      <c r="F11" s="7"/>
      <c r="G11" s="8">
        <f>'８月表'!C12</f>
        <v>1032</v>
      </c>
    </row>
    <row r="12" spans="1:7" s="5" customFormat="1" ht="20.65" customHeight="1">
      <c r="A12" s="6">
        <f>'８月表'!B13</f>
        <v>1093</v>
      </c>
      <c r="B12" s="7"/>
      <c r="C12" s="4" t="s">
        <v>15</v>
      </c>
      <c r="D12" s="24"/>
      <c r="E12" s="8">
        <f t="shared" si="0"/>
        <v>2103</v>
      </c>
      <c r="F12" s="7"/>
      <c r="G12" s="8">
        <f>'８月表'!C13</f>
        <v>1010</v>
      </c>
    </row>
    <row r="13" spans="1:7" s="5" customFormat="1" ht="20.65" customHeight="1">
      <c r="A13" s="6">
        <f>'８月表'!B14</f>
        <v>1035</v>
      </c>
      <c r="B13" s="7"/>
      <c r="C13" s="4" t="s">
        <v>16</v>
      </c>
      <c r="D13" s="24"/>
      <c r="E13" s="8">
        <f t="shared" si="0"/>
        <v>1987</v>
      </c>
      <c r="F13" s="7"/>
      <c r="G13" s="8">
        <f>'８月表'!C14</f>
        <v>952</v>
      </c>
    </row>
    <row r="14" spans="1:7" s="5" customFormat="1" ht="20.65" customHeight="1">
      <c r="A14" s="6">
        <f>'８月表'!B15</f>
        <v>895</v>
      </c>
      <c r="B14" s="7"/>
      <c r="C14" s="4" t="s">
        <v>17</v>
      </c>
      <c r="D14" s="24"/>
      <c r="E14" s="8">
        <f t="shared" si="0"/>
        <v>1733</v>
      </c>
      <c r="F14" s="7"/>
      <c r="G14" s="8">
        <f>'８月表'!C15</f>
        <v>838</v>
      </c>
    </row>
    <row r="15" spans="1:7" s="5" customFormat="1" ht="20.65" customHeight="1">
      <c r="A15" s="6">
        <f>'８月表'!B16</f>
        <v>777</v>
      </c>
      <c r="B15" s="7"/>
      <c r="C15" s="4" t="s">
        <v>18</v>
      </c>
      <c r="D15" s="24"/>
      <c r="E15" s="8">
        <f t="shared" si="0"/>
        <v>1464</v>
      </c>
      <c r="F15" s="7"/>
      <c r="G15" s="8">
        <f>'８月表'!C16</f>
        <v>687</v>
      </c>
    </row>
    <row r="16" spans="1:7" s="5" customFormat="1" ht="20.65" customHeight="1">
      <c r="A16" s="6">
        <f>'８月表'!B17</f>
        <v>671</v>
      </c>
      <c r="B16" s="7"/>
      <c r="C16" s="4" t="s">
        <v>19</v>
      </c>
      <c r="D16" s="24"/>
      <c r="E16" s="8">
        <f t="shared" si="0"/>
        <v>1278</v>
      </c>
      <c r="F16" s="7"/>
      <c r="G16" s="8">
        <f>'８月表'!C17</f>
        <v>607</v>
      </c>
    </row>
    <row r="17" spans="1:7" s="5" customFormat="1" ht="20.65" customHeight="1">
      <c r="A17" s="6">
        <f>'８月表'!B18</f>
        <v>646</v>
      </c>
      <c r="B17" s="7"/>
      <c r="C17" s="4" t="s">
        <v>20</v>
      </c>
      <c r="D17" s="24"/>
      <c r="E17" s="8">
        <f t="shared" si="0"/>
        <v>1196</v>
      </c>
      <c r="F17" s="7"/>
      <c r="G17" s="8">
        <f>'８月表'!C18</f>
        <v>550</v>
      </c>
    </row>
    <row r="18" spans="1:7" s="5" customFormat="1" ht="20.65" customHeight="1">
      <c r="A18" s="6">
        <f>'８月表'!B19</f>
        <v>634</v>
      </c>
      <c r="B18" s="7"/>
      <c r="C18" s="4" t="s">
        <v>21</v>
      </c>
      <c r="D18" s="24"/>
      <c r="E18" s="8">
        <f t="shared" si="0"/>
        <v>1219</v>
      </c>
      <c r="F18" s="7"/>
      <c r="G18" s="8">
        <f>'８月表'!C19</f>
        <v>585</v>
      </c>
    </row>
    <row r="19" spans="1:7" s="5" customFormat="1" ht="20.65" customHeight="1">
      <c r="A19" s="6">
        <f>'８月表'!B20</f>
        <v>646</v>
      </c>
      <c r="B19" s="7"/>
      <c r="C19" s="4" t="s">
        <v>22</v>
      </c>
      <c r="D19" s="24"/>
      <c r="E19" s="8">
        <f t="shared" si="0"/>
        <v>1258</v>
      </c>
      <c r="F19" s="7"/>
      <c r="G19" s="8">
        <f>'８月表'!C20</f>
        <v>612</v>
      </c>
    </row>
    <row r="20" spans="1:7" s="5" customFormat="1" ht="20.65" customHeight="1">
      <c r="A20" s="6">
        <f>'８月表'!B21</f>
        <v>570</v>
      </c>
      <c r="B20" s="7"/>
      <c r="C20" s="4" t="s">
        <v>23</v>
      </c>
      <c r="D20" s="24" t="s">
        <v>24</v>
      </c>
      <c r="E20" s="8">
        <f t="shared" si="0"/>
        <v>1118</v>
      </c>
      <c r="F20" s="7"/>
      <c r="G20" s="8">
        <f>'８月表'!C21</f>
        <v>548</v>
      </c>
    </row>
    <row r="21" spans="1:7" s="5" customFormat="1" ht="20.65" customHeight="1">
      <c r="A21" s="6">
        <f>'８月表'!B22</f>
        <v>511</v>
      </c>
      <c r="B21" s="7"/>
      <c r="C21" s="4" t="s">
        <v>25</v>
      </c>
      <c r="D21" s="24"/>
      <c r="E21" s="8">
        <f t="shared" si="0"/>
        <v>1054</v>
      </c>
      <c r="F21" s="7"/>
      <c r="G21" s="8">
        <f>'８月表'!C22</f>
        <v>543</v>
      </c>
    </row>
    <row r="22" spans="1:7" s="5" customFormat="1" ht="20.65" customHeight="1">
      <c r="A22" s="6">
        <f>'８月表'!B23</f>
        <v>416</v>
      </c>
      <c r="B22" s="7"/>
      <c r="C22" s="4" t="s">
        <v>26</v>
      </c>
      <c r="D22" s="24"/>
      <c r="E22" s="8">
        <f t="shared" si="0"/>
        <v>829</v>
      </c>
      <c r="F22" s="7"/>
      <c r="G22" s="8">
        <f>'８月表'!C23</f>
        <v>413</v>
      </c>
    </row>
    <row r="23" spans="1:7" s="5" customFormat="1" ht="20.65" customHeight="1">
      <c r="A23" s="6">
        <f>SUM(A4:A22)</f>
        <v>15402</v>
      </c>
      <c r="B23" s="9"/>
      <c r="C23" s="22" t="s">
        <v>27</v>
      </c>
      <c r="D23" s="22"/>
      <c r="E23" s="8">
        <f t="shared" si="0"/>
        <v>32434</v>
      </c>
      <c r="F23" s="9"/>
      <c r="G23" s="8">
        <f>SUM(G4:G22)</f>
        <v>17032</v>
      </c>
    </row>
    <row r="24" spans="1:7" s="5" customFormat="1" ht="3" customHeight="1">
      <c r="B24" s="10"/>
    </row>
    <row r="25" spans="1:7">
      <c r="F25" s="21" t="s">
        <v>42</v>
      </c>
    </row>
  </sheetData>
  <mergeCells count="6">
    <mergeCell ref="C23:D23"/>
    <mergeCell ref="A2:G2"/>
    <mergeCell ref="C3:D3"/>
    <mergeCell ref="D4:D9"/>
    <mergeCell ref="D10:D19"/>
    <mergeCell ref="D20:D22"/>
  </mergeCells>
  <phoneticPr fontId="5"/>
  <printOptions horizontalCentered="1"/>
  <pageMargins left="0" right="0" top="1.1019685039370082" bottom="0.74803149606299213" header="0.70826771653543308" footer="0.35433070866141703"/>
  <pageSetup paperSize="9" scale="99" fitToWidth="0" fitToHeight="0" pageOrder="overThenDown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1296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24</vt:i4>
      </vt:variant>
    </vt:vector>
  </HeadingPairs>
  <TitlesOfParts>
    <vt:vector size="24" baseType="lpstr">
      <vt:lpstr>4月</vt:lpstr>
      <vt:lpstr>4月表</vt:lpstr>
      <vt:lpstr>５月</vt:lpstr>
      <vt:lpstr>５月表</vt:lpstr>
      <vt:lpstr>６月</vt:lpstr>
      <vt:lpstr>６月表</vt:lpstr>
      <vt:lpstr>７月</vt:lpstr>
      <vt:lpstr>７月表</vt:lpstr>
      <vt:lpstr>８月</vt:lpstr>
      <vt:lpstr>８月表</vt:lpstr>
      <vt:lpstr>９月</vt:lpstr>
      <vt:lpstr>９月表</vt:lpstr>
      <vt:lpstr>10月</vt:lpstr>
      <vt:lpstr>10月表</vt:lpstr>
      <vt:lpstr>11月</vt:lpstr>
      <vt:lpstr>11月表</vt:lpstr>
      <vt:lpstr>12月</vt:lpstr>
      <vt:lpstr>12月表</vt:lpstr>
      <vt:lpstr>１月</vt:lpstr>
      <vt:lpstr>１月表</vt:lpstr>
      <vt:lpstr>２月</vt:lpstr>
      <vt:lpstr>２月表</vt:lpstr>
      <vt:lpstr>３月</vt:lpstr>
      <vt:lpstr>３月表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汰玖人</dc:creator>
  <cp:lastModifiedBy>藤原　茅里</cp:lastModifiedBy>
  <cp:revision>200</cp:revision>
  <cp:lastPrinted>2021-01-04T23:47:37Z</cp:lastPrinted>
  <dcterms:created xsi:type="dcterms:W3CDTF">2008-12-05T10:03:01Z</dcterms:created>
  <dcterms:modified xsi:type="dcterms:W3CDTF">2021-04-03T08:44:45Z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情報 1">
    <vt:lpwstr/>
  </property>
  <property fmtid="{D5CDD505-2E9C-101B-9397-08002B2CF9AE}" pid="3" name="情報 2">
    <vt:lpwstr/>
  </property>
  <property fmtid="{D5CDD505-2E9C-101B-9397-08002B2CF9AE}" pid="4" name="情報 3">
    <vt:lpwstr/>
  </property>
  <property fmtid="{D5CDD505-2E9C-101B-9397-08002B2CF9AE}" pid="5" name="情報 4">
    <vt:lpwstr/>
  </property>
</Properties>
</file>