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codeName="ThisWorkbook"/>
  <mc:AlternateContent xmlns:mc="http://schemas.openxmlformats.org/markup-compatibility/2006">
    <mc:Choice Requires="x15">
      <x15ac:absPath xmlns:x15ac="http://schemas.microsoft.com/office/spreadsheetml/2010/11/ac" url="\\Adfs01sv\f000\F040_各課_H29以前\F201_市民課\市民登録係\人口\令和２年度\動態\"/>
    </mc:Choice>
  </mc:AlternateContent>
  <xr:revisionPtr revIDLastSave="0" documentId="13_ncr:1_{A2C42B66-F090-4800-90E3-1C97C1C169F8}" xr6:coauthVersionLast="45" xr6:coauthVersionMax="45" xr10:uidLastSave="{00000000-0000-0000-0000-000000000000}"/>
  <bookViews>
    <workbookView xWindow="-120" yWindow="-120" windowWidth="20730" windowHeight="11760" activeTab="11" xr2:uid="{00000000-000D-0000-FFFF-FFFF00000000}"/>
  </bookViews>
  <sheets>
    <sheet name="4月" sheetId="11" r:id="rId1"/>
    <sheet name="５月" sheetId="12" r:id="rId2"/>
    <sheet name="６月" sheetId="13" r:id="rId3"/>
    <sheet name="７月" sheetId="14" r:id="rId4"/>
    <sheet name="８月" sheetId="15" r:id="rId5"/>
    <sheet name="９月" sheetId="16" r:id="rId6"/>
    <sheet name="10月" sheetId="17" r:id="rId7"/>
    <sheet name="11月" sheetId="18" r:id="rId8"/>
    <sheet name="12月" sheetId="19" r:id="rId9"/>
    <sheet name="1 月" sheetId="20" r:id="rId10"/>
    <sheet name="2 月" sheetId="21" r:id="rId11"/>
    <sheet name="3 月" sheetId="2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3" i="22" l="1"/>
  <c r="AZ40" i="22"/>
  <c r="AV40" i="22"/>
  <c r="AR40" i="22"/>
  <c r="AF40" i="22"/>
  <c r="T40" i="22"/>
  <c r="B40" i="22"/>
  <c r="AZ32" i="22"/>
  <c r="AV32" i="22"/>
  <c r="AR32" i="22"/>
  <c r="AF32" i="22"/>
  <c r="T32" i="22"/>
  <c r="BU28" i="22"/>
  <c r="BR28" i="22"/>
  <c r="BO28" i="22"/>
  <c r="BX26" i="22"/>
  <c r="BX24" i="22"/>
  <c r="AZ23" i="22"/>
  <c r="AV23" i="22"/>
  <c r="AR23" i="22"/>
  <c r="AF23" i="22"/>
  <c r="T23" i="22"/>
  <c r="BU18" i="22"/>
  <c r="BR18" i="22"/>
  <c r="BO18" i="22"/>
  <c r="BI18" i="22"/>
  <c r="BF18" i="22"/>
  <c r="BC18" i="22"/>
  <c r="AW18" i="22"/>
  <c r="AT18" i="22"/>
  <c r="AQ18" i="22"/>
  <c r="AK18" i="22"/>
  <c r="AH18" i="22"/>
  <c r="AE18" i="22"/>
  <c r="Y18" i="22"/>
  <c r="V18" i="22"/>
  <c r="S18" i="22"/>
  <c r="L17" i="22"/>
  <c r="BX16" i="22"/>
  <c r="BL16" i="22"/>
  <c r="AZ16" i="22"/>
  <c r="AZ18" i="22" s="1"/>
  <c r="AN16" i="22"/>
  <c r="AB16" i="22"/>
  <c r="H16" i="22"/>
  <c r="L15" i="22"/>
  <c r="BX14" i="22"/>
  <c r="BL14" i="22"/>
  <c r="AZ14" i="22"/>
  <c r="AN14" i="22"/>
  <c r="AB14" i="22"/>
  <c r="B13" i="22"/>
  <c r="BI9" i="22"/>
  <c r="BF9" i="22"/>
  <c r="BC9" i="22"/>
  <c r="AW9" i="22"/>
  <c r="AT9" i="22"/>
  <c r="AQ9" i="22"/>
  <c r="AK9" i="22"/>
  <c r="AH9" i="22"/>
  <c r="AE9" i="22"/>
  <c r="P9" i="22"/>
  <c r="BS40" i="22" s="1"/>
  <c r="M9" i="22"/>
  <c r="BO40" i="22" s="1"/>
  <c r="J9" i="22"/>
  <c r="W8" i="22"/>
  <c r="BX7" i="22"/>
  <c r="BL7" i="22"/>
  <c r="AZ7" i="22"/>
  <c r="AN7" i="22"/>
  <c r="S7" i="22"/>
  <c r="W6" i="22"/>
  <c r="BU5" i="22"/>
  <c r="BU9" i="22" s="1"/>
  <c r="BR5" i="22"/>
  <c r="BR9" i="22" s="1"/>
  <c r="BO5" i="22"/>
  <c r="BO9" i="22" s="1"/>
  <c r="BL5" i="22"/>
  <c r="BL9" i="22" s="1"/>
  <c r="AZ5" i="22"/>
  <c r="AZ9" i="22" s="1"/>
  <c r="AN5" i="22"/>
  <c r="AN9" i="22" s="1"/>
  <c r="S5" i="22"/>
  <c r="S9" i="22" s="1"/>
  <c r="BW40" i="22" s="1"/>
  <c r="AN18" i="22" l="1"/>
  <c r="BD32" i="22"/>
  <c r="BD23" i="22"/>
  <c r="AR25" i="22" s="1"/>
  <c r="BX28" i="22"/>
  <c r="BX18" i="22"/>
  <c r="BL18" i="22"/>
  <c r="AB18" i="22"/>
  <c r="BD40" i="22"/>
  <c r="BX5" i="22"/>
  <c r="BX9" i="22" s="1"/>
  <c r="BR5" i="21"/>
  <c r="BU5" i="21"/>
  <c r="BO5" i="21"/>
  <c r="P25" i="22" l="1"/>
  <c r="AJ25" i="22"/>
  <c r="T25" i="22"/>
  <c r="L25" i="22"/>
  <c r="X25" i="22"/>
  <c r="AB25" i="22"/>
  <c r="AF25" i="22"/>
  <c r="AN25" i="22"/>
  <c r="AZ25" i="22"/>
  <c r="AV25" i="22"/>
  <c r="BD25" i="22"/>
  <c r="B43" i="21"/>
  <c r="AZ40" i="21"/>
  <c r="AV40" i="21"/>
  <c r="AR40" i="21"/>
  <c r="AF40" i="21"/>
  <c r="T40" i="21"/>
  <c r="B40" i="21"/>
  <c r="AZ32" i="21"/>
  <c r="AV32" i="21"/>
  <c r="AR32" i="21"/>
  <c r="AF32" i="21"/>
  <c r="T32" i="21"/>
  <c r="BU28" i="21"/>
  <c r="BR28" i="21"/>
  <c r="BO28" i="21"/>
  <c r="BX26" i="21"/>
  <c r="BX24" i="21"/>
  <c r="AZ23" i="21"/>
  <c r="AV23" i="21"/>
  <c r="AR23" i="21"/>
  <c r="AF23" i="21"/>
  <c r="T23" i="21"/>
  <c r="BU18" i="21"/>
  <c r="BR18" i="21"/>
  <c r="BO18" i="21"/>
  <c r="BI18" i="21"/>
  <c r="BF18" i="21"/>
  <c r="BC18" i="21"/>
  <c r="AW18" i="21"/>
  <c r="AT18" i="21"/>
  <c r="AQ18" i="21"/>
  <c r="AK18" i="21"/>
  <c r="AH18" i="21"/>
  <c r="AE18" i="21"/>
  <c r="Y18" i="21"/>
  <c r="V18" i="21"/>
  <c r="S18" i="21"/>
  <c r="L17" i="21"/>
  <c r="BX16" i="21"/>
  <c r="BL16" i="21"/>
  <c r="AZ16" i="21"/>
  <c r="AN16" i="21"/>
  <c r="AB16" i="21"/>
  <c r="H16" i="21"/>
  <c r="L15" i="21"/>
  <c r="BX14" i="21"/>
  <c r="BL14" i="21"/>
  <c r="AZ14" i="21"/>
  <c r="AN14" i="21"/>
  <c r="AB14" i="21"/>
  <c r="B13" i="21"/>
  <c r="BI9" i="21"/>
  <c r="BF9" i="21"/>
  <c r="BC9" i="21"/>
  <c r="AW9" i="21"/>
  <c r="AT9" i="21"/>
  <c r="AQ9" i="21"/>
  <c r="AK9" i="21"/>
  <c r="AH9" i="21"/>
  <c r="AE9" i="21"/>
  <c r="P9" i="21"/>
  <c r="BS40" i="21" s="1"/>
  <c r="M9" i="21"/>
  <c r="BO40" i="21" s="1"/>
  <c r="J9" i="21"/>
  <c r="W8" i="21"/>
  <c r="BX7" i="21"/>
  <c r="BL7" i="21"/>
  <c r="AZ7" i="21"/>
  <c r="AN7" i="21"/>
  <c r="S7" i="21"/>
  <c r="W6" i="21"/>
  <c r="BU9" i="21"/>
  <c r="BO9" i="21"/>
  <c r="BL5" i="21"/>
  <c r="AZ5" i="21"/>
  <c r="AZ9" i="21" s="1"/>
  <c r="AN5" i="21"/>
  <c r="AN9" i="21" s="1"/>
  <c r="S5" i="21"/>
  <c r="S9" i="21" l="1"/>
  <c r="BW40" i="21" s="1"/>
  <c r="AZ18" i="21"/>
  <c r="BL18" i="21"/>
  <c r="AN18" i="21"/>
  <c r="BD32" i="21"/>
  <c r="BD23" i="21"/>
  <c r="T25" i="21" s="1"/>
  <c r="BX5" i="21"/>
  <c r="BX9" i="21" s="1"/>
  <c r="BX28" i="21"/>
  <c r="BR9" i="21"/>
  <c r="BX18" i="21"/>
  <c r="AB18" i="21"/>
  <c r="BL9" i="21"/>
  <c r="BD40" i="21"/>
  <c r="J9" i="20"/>
  <c r="B43" i="20"/>
  <c r="AZ40" i="20"/>
  <c r="AV40" i="20"/>
  <c r="AR40" i="20"/>
  <c r="AF40" i="20"/>
  <c r="T40" i="20"/>
  <c r="B40" i="20"/>
  <c r="AZ32" i="20"/>
  <c r="AV32" i="20"/>
  <c r="AR32" i="20"/>
  <c r="AF32" i="20"/>
  <c r="T32" i="20"/>
  <c r="BU28" i="20"/>
  <c r="BR28" i="20"/>
  <c r="BO28" i="20"/>
  <c r="BX26" i="20"/>
  <c r="BX24" i="20"/>
  <c r="BX28" i="20" s="1"/>
  <c r="AZ23" i="20"/>
  <c r="AV23" i="20"/>
  <c r="AR23" i="20"/>
  <c r="AF23" i="20"/>
  <c r="T23" i="20"/>
  <c r="BU18" i="20"/>
  <c r="BR18" i="20"/>
  <c r="BO18" i="20"/>
  <c r="BI18" i="20"/>
  <c r="BF18" i="20"/>
  <c r="BC18" i="20"/>
  <c r="AW18" i="20"/>
  <c r="AT18" i="20"/>
  <c r="AQ18" i="20"/>
  <c r="AK18" i="20"/>
  <c r="AH18" i="20"/>
  <c r="AE18" i="20"/>
  <c r="Y18" i="20"/>
  <c r="V18" i="20"/>
  <c r="S18" i="20"/>
  <c r="L17" i="20"/>
  <c r="BX16" i="20"/>
  <c r="BL16" i="20"/>
  <c r="AZ16" i="20"/>
  <c r="AN16" i="20"/>
  <c r="AB16" i="20"/>
  <c r="H16" i="20"/>
  <c r="L15" i="20"/>
  <c r="BX14" i="20"/>
  <c r="BL14" i="20"/>
  <c r="BL18" i="20" s="1"/>
  <c r="AZ14" i="20"/>
  <c r="AN14" i="20"/>
  <c r="AB14" i="20"/>
  <c r="B13" i="20"/>
  <c r="BI9" i="20"/>
  <c r="BF9" i="20"/>
  <c r="BC9" i="20"/>
  <c r="AW9" i="20"/>
  <c r="AT9" i="20"/>
  <c r="AQ9" i="20"/>
  <c r="AK9" i="20"/>
  <c r="AH9" i="20"/>
  <c r="AE9" i="20"/>
  <c r="P9" i="20"/>
  <c r="BS40" i="20" s="1"/>
  <c r="M9" i="20"/>
  <c r="BO40" i="20" s="1"/>
  <c r="W8" i="20"/>
  <c r="BX7" i="20"/>
  <c r="BL7" i="20"/>
  <c r="AZ7" i="20"/>
  <c r="AN7" i="20"/>
  <c r="S7" i="20"/>
  <c r="W6" i="20"/>
  <c r="BU5" i="20"/>
  <c r="BU9" i="20" s="1"/>
  <c r="BR5" i="20"/>
  <c r="BR9" i="20" s="1"/>
  <c r="BO5" i="20"/>
  <c r="BO9" i="20" s="1"/>
  <c r="BL5" i="20"/>
  <c r="AZ5" i="20"/>
  <c r="AZ9" i="20" s="1"/>
  <c r="AN5" i="20"/>
  <c r="AN9" i="20" s="1"/>
  <c r="S5" i="20"/>
  <c r="S9" i="20" s="1"/>
  <c r="BW40" i="20" s="1"/>
  <c r="AV25" i="21" l="1"/>
  <c r="AF25" i="21"/>
  <c r="P25" i="21"/>
  <c r="AR25" i="21"/>
  <c r="AN25" i="21"/>
  <c r="X25" i="21"/>
  <c r="L25" i="21"/>
  <c r="AZ25" i="21"/>
  <c r="AB25" i="21"/>
  <c r="AJ25" i="21"/>
  <c r="BD25" i="21"/>
  <c r="BD32" i="20"/>
  <c r="BD23" i="20"/>
  <c r="BD25" i="20" s="1"/>
  <c r="AB18" i="20"/>
  <c r="AN18" i="20"/>
  <c r="AZ18" i="20"/>
  <c r="BX18" i="20"/>
  <c r="BL9" i="20"/>
  <c r="AR25" i="20"/>
  <c r="L25" i="20"/>
  <c r="AN25" i="20"/>
  <c r="AJ25" i="20"/>
  <c r="AF25" i="20"/>
  <c r="P25" i="20"/>
  <c r="T25" i="20"/>
  <c r="BD40" i="20"/>
  <c r="BX5" i="20"/>
  <c r="BX9" i="20" s="1"/>
  <c r="B43" i="19"/>
  <c r="AZ40" i="19"/>
  <c r="AV40" i="19"/>
  <c r="AR40" i="19"/>
  <c r="AF40" i="19"/>
  <c r="T40" i="19"/>
  <c r="B40" i="19"/>
  <c r="AZ32" i="19"/>
  <c r="AV32" i="19"/>
  <c r="AR32" i="19"/>
  <c r="AF32" i="19"/>
  <c r="T32" i="19"/>
  <c r="BU28" i="19"/>
  <c r="BR28" i="19"/>
  <c r="BO28" i="19"/>
  <c r="BX26" i="19"/>
  <c r="BX24" i="19"/>
  <c r="AZ23" i="19"/>
  <c r="AV23" i="19"/>
  <c r="AR23" i="19"/>
  <c r="AF23" i="19"/>
  <c r="T23" i="19"/>
  <c r="BU18" i="19"/>
  <c r="BR18" i="19"/>
  <c r="BO18" i="19"/>
  <c r="BI18" i="19"/>
  <c r="BF18" i="19"/>
  <c r="BC18" i="19"/>
  <c r="AW18" i="19"/>
  <c r="AT18" i="19"/>
  <c r="AQ18" i="19"/>
  <c r="AK18" i="19"/>
  <c r="AH18" i="19"/>
  <c r="AE18" i="19"/>
  <c r="Y18" i="19"/>
  <c r="V18" i="19"/>
  <c r="S18" i="19"/>
  <c r="L17" i="19"/>
  <c r="BX16" i="19"/>
  <c r="BL16" i="19"/>
  <c r="AZ16" i="19"/>
  <c r="AN16" i="19"/>
  <c r="AB16" i="19"/>
  <c r="H16" i="19"/>
  <c r="L15" i="19"/>
  <c r="BX14" i="19"/>
  <c r="BL14" i="19"/>
  <c r="AZ14" i="19"/>
  <c r="AN14" i="19"/>
  <c r="AN18" i="19" s="1"/>
  <c r="AB14" i="19"/>
  <c r="B13" i="19"/>
  <c r="BI9" i="19"/>
  <c r="BF9" i="19"/>
  <c r="BC9" i="19"/>
  <c r="AW9" i="19"/>
  <c r="AT9" i="19"/>
  <c r="AQ9" i="19"/>
  <c r="AK9" i="19"/>
  <c r="AH9" i="19"/>
  <c r="AE9" i="19"/>
  <c r="P9" i="19"/>
  <c r="BS40" i="19" s="1"/>
  <c r="M9" i="19"/>
  <c r="BO40" i="19" s="1"/>
  <c r="J9" i="19"/>
  <c r="W8" i="19"/>
  <c r="BX7" i="19"/>
  <c r="BL7" i="19"/>
  <c r="AZ7" i="19"/>
  <c r="AN7" i="19"/>
  <c r="S7" i="19"/>
  <c r="W6" i="19"/>
  <c r="BU5" i="19"/>
  <c r="BU9" i="19" s="1"/>
  <c r="BR5" i="19"/>
  <c r="BR9" i="19" s="1"/>
  <c r="BO5" i="19"/>
  <c r="BO9" i="19" s="1"/>
  <c r="BL5" i="19"/>
  <c r="BL9" i="19" s="1"/>
  <c r="AZ5" i="19"/>
  <c r="AZ9" i="19" s="1"/>
  <c r="AN5" i="19"/>
  <c r="AN9" i="19" s="1"/>
  <c r="S5" i="19"/>
  <c r="S9" i="19" s="1"/>
  <c r="BW40" i="19" s="1"/>
  <c r="AZ18" i="19" l="1"/>
  <c r="X25" i="20"/>
  <c r="AB25" i="20"/>
  <c r="AZ25" i="20"/>
  <c r="AV25" i="20"/>
  <c r="BD32" i="19"/>
  <c r="BX28" i="19"/>
  <c r="BX18" i="19"/>
  <c r="BL18" i="19"/>
  <c r="AB18" i="19"/>
  <c r="BD40" i="19"/>
  <c r="BD23" i="19"/>
  <c r="AZ25" i="19" s="1"/>
  <c r="BX5" i="19"/>
  <c r="BX9" i="19" s="1"/>
  <c r="BR5" i="18"/>
  <c r="BR9" i="18" s="1"/>
  <c r="BU5" i="18"/>
  <c r="BU9" i="18" s="1"/>
  <c r="BO5" i="18"/>
  <c r="BO9" i="18" s="1"/>
  <c r="B43" i="18"/>
  <c r="AZ40" i="18"/>
  <c r="AV40" i="18"/>
  <c r="AR40" i="18"/>
  <c r="AF40" i="18"/>
  <c r="T40" i="18"/>
  <c r="B40" i="18"/>
  <c r="AZ32" i="18"/>
  <c r="AV32" i="18"/>
  <c r="AR32" i="18"/>
  <c r="AF32" i="18"/>
  <c r="T32" i="18"/>
  <c r="BU28" i="18"/>
  <c r="BR28" i="18"/>
  <c r="BO28" i="18"/>
  <c r="BX26" i="18"/>
  <c r="BX24" i="18"/>
  <c r="AZ23" i="18"/>
  <c r="AV23" i="18"/>
  <c r="AR23" i="18"/>
  <c r="AF23" i="18"/>
  <c r="T23" i="18"/>
  <c r="BU18" i="18"/>
  <c r="BR18" i="18"/>
  <c r="BO18" i="18"/>
  <c r="BI18" i="18"/>
  <c r="BF18" i="18"/>
  <c r="BC18" i="18"/>
  <c r="AW18" i="18"/>
  <c r="AT18" i="18"/>
  <c r="AQ18" i="18"/>
  <c r="AK18" i="18"/>
  <c r="AH18" i="18"/>
  <c r="AE18" i="18"/>
  <c r="Y18" i="18"/>
  <c r="V18" i="18"/>
  <c r="S18" i="18"/>
  <c r="L17" i="18"/>
  <c r="BX16" i="18"/>
  <c r="BL16" i="18"/>
  <c r="AZ16" i="18"/>
  <c r="AN16" i="18"/>
  <c r="AB16" i="18"/>
  <c r="H16" i="18"/>
  <c r="L15" i="18"/>
  <c r="BX14" i="18"/>
  <c r="BL14" i="18"/>
  <c r="AZ14" i="18"/>
  <c r="AN14" i="18"/>
  <c r="AN18" i="18" s="1"/>
  <c r="AB14" i="18"/>
  <c r="B13" i="18"/>
  <c r="BI9" i="18"/>
  <c r="BF9" i="18"/>
  <c r="BC9" i="18"/>
  <c r="AW9" i="18"/>
  <c r="AT9" i="18"/>
  <c r="AQ9" i="18"/>
  <c r="AK9" i="18"/>
  <c r="AH9" i="18"/>
  <c r="AE9" i="18"/>
  <c r="P9" i="18"/>
  <c r="BS40" i="18" s="1"/>
  <c r="M9" i="18"/>
  <c r="BO40" i="18" s="1"/>
  <c r="J9" i="18"/>
  <c r="W8" i="18"/>
  <c r="BX7" i="18"/>
  <c r="BL7" i="18"/>
  <c r="AZ7" i="18"/>
  <c r="AN7" i="18"/>
  <c r="S7" i="18"/>
  <c r="W6" i="18"/>
  <c r="BL5" i="18"/>
  <c r="BL9" i="18" s="1"/>
  <c r="AZ5" i="18"/>
  <c r="AN5" i="18"/>
  <c r="S5" i="18"/>
  <c r="AZ9" i="18" l="1"/>
  <c r="AZ18" i="18"/>
  <c r="AB18" i="18"/>
  <c r="AB25" i="19"/>
  <c r="L25" i="19"/>
  <c r="BD25" i="19"/>
  <c r="AN25" i="19"/>
  <c r="X25" i="19"/>
  <c r="AJ25" i="19"/>
  <c r="AF25" i="19"/>
  <c r="AV25" i="19"/>
  <c r="P25" i="19"/>
  <c r="T25" i="19"/>
  <c r="AR25" i="19"/>
  <c r="BX5" i="18"/>
  <c r="BX9" i="18" s="1"/>
  <c r="AN9" i="18"/>
  <c r="BD32" i="18"/>
  <c r="BL18" i="18"/>
  <c r="BX28" i="18"/>
  <c r="BX18" i="18"/>
  <c r="S9" i="18"/>
  <c r="BW40" i="18" s="1"/>
  <c r="BD40" i="18"/>
  <c r="BD23" i="18"/>
  <c r="AR25" i="18" s="1"/>
  <c r="AR32" i="17"/>
  <c r="AB25" i="18" l="1"/>
  <c r="L25" i="18"/>
  <c r="BD25" i="18"/>
  <c r="AN25" i="18"/>
  <c r="X25" i="18"/>
  <c r="AJ25" i="18"/>
  <c r="AV25" i="18"/>
  <c r="AF25" i="18"/>
  <c r="P25" i="18"/>
  <c r="AZ25" i="18"/>
  <c r="T25" i="18"/>
  <c r="AZ7" i="17"/>
  <c r="BL7" i="17"/>
  <c r="AN7" i="17"/>
  <c r="S5" i="17"/>
  <c r="B43" i="17"/>
  <c r="AZ40" i="17"/>
  <c r="AV40" i="17"/>
  <c r="AR40" i="17"/>
  <c r="AF40" i="17"/>
  <c r="T40" i="17"/>
  <c r="B40" i="17"/>
  <c r="AZ32" i="17"/>
  <c r="AV32" i="17"/>
  <c r="AF32" i="17"/>
  <c r="T32" i="17"/>
  <c r="BU28" i="17"/>
  <c r="BR28" i="17"/>
  <c r="BO28" i="17"/>
  <c r="BX26" i="17"/>
  <c r="BX24" i="17"/>
  <c r="AZ23" i="17"/>
  <c r="AV23" i="17"/>
  <c r="AR23" i="17"/>
  <c r="AF23" i="17"/>
  <c r="T23" i="17"/>
  <c r="BU18" i="17"/>
  <c r="BR18" i="17"/>
  <c r="BO18" i="17"/>
  <c r="BI18" i="17"/>
  <c r="BF18" i="17"/>
  <c r="BC18" i="17"/>
  <c r="AW18" i="17"/>
  <c r="AT18" i="17"/>
  <c r="AQ18" i="17"/>
  <c r="AK18" i="17"/>
  <c r="AH18" i="17"/>
  <c r="AE18" i="17"/>
  <c r="Y18" i="17"/>
  <c r="V18" i="17"/>
  <c r="S18" i="17"/>
  <c r="L17" i="17"/>
  <c r="BX16" i="17"/>
  <c r="BL16" i="17"/>
  <c r="AZ16" i="17"/>
  <c r="AN16" i="17"/>
  <c r="AB16" i="17"/>
  <c r="H16" i="17"/>
  <c r="L15" i="17"/>
  <c r="BX14" i="17"/>
  <c r="BL14" i="17"/>
  <c r="AZ14" i="17"/>
  <c r="AN14" i="17"/>
  <c r="AB14" i="17"/>
  <c r="B13" i="17"/>
  <c r="BU9" i="17"/>
  <c r="BR9" i="17"/>
  <c r="BO9" i="17"/>
  <c r="BI9" i="17"/>
  <c r="BF9" i="17"/>
  <c r="BC9" i="17"/>
  <c r="AW9" i="17"/>
  <c r="AT9" i="17"/>
  <c r="AQ9" i="17"/>
  <c r="AK9" i="17"/>
  <c r="AH9" i="17"/>
  <c r="AE9" i="17"/>
  <c r="P9" i="17"/>
  <c r="BS40" i="17" s="1"/>
  <c r="M9" i="17"/>
  <c r="BO40" i="17" s="1"/>
  <c r="J9" i="17"/>
  <c r="W8" i="17"/>
  <c r="BX7" i="17"/>
  <c r="S7" i="17"/>
  <c r="W6" i="17"/>
  <c r="BX5" i="17"/>
  <c r="BL5" i="17"/>
  <c r="BL9" i="17" s="1"/>
  <c r="AZ5" i="17"/>
  <c r="AZ9" i="17" s="1"/>
  <c r="AN5" i="17"/>
  <c r="AN18" i="17" l="1"/>
  <c r="AZ18" i="17"/>
  <c r="BD32" i="17"/>
  <c r="S9" i="17"/>
  <c r="BW40" i="17" s="1"/>
  <c r="BX28" i="17"/>
  <c r="BX18" i="17"/>
  <c r="BL18" i="17"/>
  <c r="AB18" i="17"/>
  <c r="BX9" i="17"/>
  <c r="AN9" i="17"/>
  <c r="BD40" i="17"/>
  <c r="BD23" i="17"/>
  <c r="AR25" i="17" s="1"/>
  <c r="T23" i="16"/>
  <c r="AN7" i="16"/>
  <c r="AZ7" i="16"/>
  <c r="BL7" i="16"/>
  <c r="B43" i="16"/>
  <c r="AZ40" i="16"/>
  <c r="AV40" i="16"/>
  <c r="AR40" i="16"/>
  <c r="AF40" i="16"/>
  <c r="T40" i="16"/>
  <c r="B40" i="16"/>
  <c r="AZ32" i="16"/>
  <c r="AV32" i="16"/>
  <c r="AR32" i="16"/>
  <c r="AF32" i="16"/>
  <c r="T32" i="16"/>
  <c r="BU28" i="16"/>
  <c r="BR28" i="16"/>
  <c r="BO28" i="16"/>
  <c r="BX26" i="16"/>
  <c r="BX24" i="16"/>
  <c r="AZ23" i="16"/>
  <c r="AV23" i="16"/>
  <c r="AR23" i="16"/>
  <c r="AF23" i="16"/>
  <c r="BU18" i="16"/>
  <c r="BR18" i="16"/>
  <c r="BO18" i="16"/>
  <c r="BI18" i="16"/>
  <c r="BF18" i="16"/>
  <c r="BC18" i="16"/>
  <c r="AW18" i="16"/>
  <c r="AT18" i="16"/>
  <c r="AQ18" i="16"/>
  <c r="AK18" i="16"/>
  <c r="AH18" i="16"/>
  <c r="AE18" i="16"/>
  <c r="Y18" i="16"/>
  <c r="V18" i="16"/>
  <c r="S18" i="16"/>
  <c r="L17" i="16"/>
  <c r="BX16" i="16"/>
  <c r="BL16" i="16"/>
  <c r="AZ16" i="16"/>
  <c r="AN16" i="16"/>
  <c r="AB16" i="16"/>
  <c r="H16" i="16"/>
  <c r="L15" i="16"/>
  <c r="BX14" i="16"/>
  <c r="BL14" i="16"/>
  <c r="AZ14" i="16"/>
  <c r="AN14" i="16"/>
  <c r="AB14" i="16"/>
  <c r="B13" i="16"/>
  <c r="BU9" i="16"/>
  <c r="BR9" i="16"/>
  <c r="BO9" i="16"/>
  <c r="BI9" i="16"/>
  <c r="BF9" i="16"/>
  <c r="BC9" i="16"/>
  <c r="AW9" i="16"/>
  <c r="AT9" i="16"/>
  <c r="AQ9" i="16"/>
  <c r="AK9" i="16"/>
  <c r="AH9" i="16"/>
  <c r="AE9" i="16"/>
  <c r="P9" i="16"/>
  <c r="BS40" i="16" s="1"/>
  <c r="M9" i="16"/>
  <c r="BO40" i="16" s="1"/>
  <c r="J9" i="16"/>
  <c r="W8" i="16"/>
  <c r="BX7" i="16"/>
  <c r="S7" i="16"/>
  <c r="W6" i="16"/>
  <c r="BX5" i="16"/>
  <c r="BL5" i="16"/>
  <c r="AZ5" i="16"/>
  <c r="AN5" i="16"/>
  <c r="S5" i="16"/>
  <c r="BX18" i="16" l="1"/>
  <c r="AZ25" i="17"/>
  <c r="AB25" i="17"/>
  <c r="L25" i="17"/>
  <c r="BD25" i="17"/>
  <c r="AN25" i="17"/>
  <c r="X25" i="17"/>
  <c r="AJ25" i="17"/>
  <c r="AV25" i="17"/>
  <c r="AF25" i="17"/>
  <c r="P25" i="17"/>
  <c r="T25" i="17"/>
  <c r="BD32" i="16"/>
  <c r="BX28" i="16"/>
  <c r="BD23" i="16"/>
  <c r="T25" i="16" s="1"/>
  <c r="AR25" i="16"/>
  <c r="AZ18" i="16"/>
  <c r="BL18" i="16"/>
  <c r="AN18" i="16"/>
  <c r="AB18" i="16"/>
  <c r="BX9" i="16"/>
  <c r="AZ9" i="16"/>
  <c r="BL9" i="16"/>
  <c r="AN9" i="16"/>
  <c r="S9" i="16"/>
  <c r="BW40" i="16" s="1"/>
  <c r="X25" i="16"/>
  <c r="BD40" i="16"/>
  <c r="AZ40" i="15"/>
  <c r="AZ40" i="14"/>
  <c r="AV40" i="15"/>
  <c r="AV40" i="14"/>
  <c r="AZ32" i="15"/>
  <c r="AZ32" i="14"/>
  <c r="AV32" i="15"/>
  <c r="AV32" i="14"/>
  <c r="B13" i="15"/>
  <c r="B43" i="15"/>
  <c r="AR40" i="15"/>
  <c r="AF40" i="15"/>
  <c r="T40" i="15"/>
  <c r="B40" i="15"/>
  <c r="AR32" i="15"/>
  <c r="AF32" i="15"/>
  <c r="T32" i="15"/>
  <c r="BU28" i="15"/>
  <c r="BR28" i="15"/>
  <c r="BO28" i="15"/>
  <c r="BX26" i="15"/>
  <c r="BX24" i="15"/>
  <c r="AZ23" i="15"/>
  <c r="AV23" i="15"/>
  <c r="AR23" i="15"/>
  <c r="AF23" i="15"/>
  <c r="T23" i="15"/>
  <c r="BU18" i="15"/>
  <c r="BR18" i="15"/>
  <c r="BO18" i="15"/>
  <c r="BI18" i="15"/>
  <c r="BF18" i="15"/>
  <c r="BC18" i="15"/>
  <c r="AW18" i="15"/>
  <c r="AT18" i="15"/>
  <c r="AQ18" i="15"/>
  <c r="AK18" i="15"/>
  <c r="AH18" i="15"/>
  <c r="AE18" i="15"/>
  <c r="Y18" i="15"/>
  <c r="V18" i="15"/>
  <c r="S18" i="15"/>
  <c r="L17" i="15"/>
  <c r="BX16" i="15"/>
  <c r="BL16" i="15"/>
  <c r="AZ16" i="15"/>
  <c r="AN16" i="15"/>
  <c r="AB16" i="15"/>
  <c r="H16" i="15"/>
  <c r="L15" i="15"/>
  <c r="BX14" i="15"/>
  <c r="BX18" i="15" s="1"/>
  <c r="BL14" i="15"/>
  <c r="AZ14" i="15"/>
  <c r="AN14" i="15"/>
  <c r="AB14" i="15"/>
  <c r="AB18" i="15" s="1"/>
  <c r="BI9" i="15"/>
  <c r="BF9" i="15"/>
  <c r="BC9" i="15"/>
  <c r="AW9" i="15"/>
  <c r="AT9" i="15"/>
  <c r="AQ9" i="15"/>
  <c r="AK9" i="15"/>
  <c r="AH9" i="15"/>
  <c r="AE9" i="15"/>
  <c r="P9" i="15"/>
  <c r="BS40" i="15" s="1"/>
  <c r="M9" i="15"/>
  <c r="BO40" i="15" s="1"/>
  <c r="J9" i="15"/>
  <c r="W8" i="15"/>
  <c r="BU9" i="15"/>
  <c r="BX7" i="15"/>
  <c r="BO9" i="15"/>
  <c r="BL7" i="15"/>
  <c r="AZ7" i="15"/>
  <c r="AN7" i="15"/>
  <c r="S7" i="15"/>
  <c r="W6" i="15"/>
  <c r="BX5" i="15"/>
  <c r="BL5" i="15"/>
  <c r="AZ5" i="15"/>
  <c r="AN5" i="15"/>
  <c r="AN9" i="15" s="1"/>
  <c r="S5" i="15"/>
  <c r="BX28" i="15" l="1"/>
  <c r="P25" i="16"/>
  <c r="AB25" i="16"/>
  <c r="L25" i="16"/>
  <c r="AJ25" i="16"/>
  <c r="AF25" i="16"/>
  <c r="AN25" i="16"/>
  <c r="AV25" i="16"/>
  <c r="BD25" i="16"/>
  <c r="AZ25" i="16"/>
  <c r="AZ18" i="15"/>
  <c r="BX9" i="15"/>
  <c r="BD32" i="15"/>
  <c r="BD23" i="15"/>
  <c r="AN25" i="15" s="1"/>
  <c r="BL18" i="15"/>
  <c r="AN18" i="15"/>
  <c r="BL9" i="15"/>
  <c r="AZ9" i="15"/>
  <c r="S9" i="15"/>
  <c r="BW40" i="15" s="1"/>
  <c r="BR9" i="15"/>
  <c r="BD40" i="15"/>
  <c r="B43" i="14"/>
  <c r="AR40" i="14"/>
  <c r="AF40" i="14"/>
  <c r="T40" i="14"/>
  <c r="B40" i="14"/>
  <c r="AR32" i="14"/>
  <c r="AF32" i="14"/>
  <c r="T32" i="14"/>
  <c r="BU28" i="14"/>
  <c r="BR28" i="14"/>
  <c r="BO28" i="14"/>
  <c r="BX26" i="14"/>
  <c r="BX24" i="14"/>
  <c r="AZ23" i="14"/>
  <c r="AV23" i="14"/>
  <c r="AR23" i="14"/>
  <c r="AF23" i="14"/>
  <c r="T23" i="14"/>
  <c r="BU18" i="14"/>
  <c r="BR18" i="14"/>
  <c r="BO18" i="14"/>
  <c r="BI18" i="14"/>
  <c r="BF18" i="14"/>
  <c r="BC18" i="14"/>
  <c r="AW18" i="14"/>
  <c r="AT18" i="14"/>
  <c r="AQ18" i="14"/>
  <c r="AK18" i="14"/>
  <c r="AH18" i="14"/>
  <c r="AE18" i="14"/>
  <c r="Y18" i="14"/>
  <c r="V18" i="14"/>
  <c r="S18" i="14"/>
  <c r="L17" i="14"/>
  <c r="BX16" i="14"/>
  <c r="BL16" i="14"/>
  <c r="AZ16" i="14"/>
  <c r="AN16" i="14"/>
  <c r="AB16" i="14"/>
  <c r="H16" i="14"/>
  <c r="L15" i="14"/>
  <c r="BX14" i="14"/>
  <c r="BL14" i="14"/>
  <c r="AZ14" i="14"/>
  <c r="AN14" i="14"/>
  <c r="AB14" i="14"/>
  <c r="BI9" i="14"/>
  <c r="BF9" i="14"/>
  <c r="BC9" i="14"/>
  <c r="AW9" i="14"/>
  <c r="AT9" i="14"/>
  <c r="AQ9" i="14"/>
  <c r="AK9" i="14"/>
  <c r="AH9" i="14"/>
  <c r="AE9" i="14"/>
  <c r="P9" i="14"/>
  <c r="BS40" i="14" s="1"/>
  <c r="M9" i="14"/>
  <c r="BO40" i="14" s="1"/>
  <c r="J9" i="14"/>
  <c r="W8" i="14"/>
  <c r="BU7" i="14"/>
  <c r="BR7" i="14"/>
  <c r="BR9" i="14" s="1"/>
  <c r="BO7" i="14"/>
  <c r="BO9" i="14" s="1"/>
  <c r="BL7" i="14"/>
  <c r="AZ7" i="14"/>
  <c r="AN7" i="14"/>
  <c r="S7" i="14"/>
  <c r="W6" i="14"/>
  <c r="BX5" i="14"/>
  <c r="BL5" i="14"/>
  <c r="AZ5" i="14"/>
  <c r="AN5" i="14"/>
  <c r="AN9" i="14" s="1"/>
  <c r="S5" i="14"/>
  <c r="BX7" i="14" l="1"/>
  <c r="BX9" i="14" s="1"/>
  <c r="AZ18" i="14"/>
  <c r="P25" i="15"/>
  <c r="L25" i="15"/>
  <c r="AF25" i="15"/>
  <c r="AV25" i="15"/>
  <c r="AZ25" i="15"/>
  <c r="BD25" i="15"/>
  <c r="AB25" i="15"/>
  <c r="T25" i="15"/>
  <c r="AJ25" i="15"/>
  <c r="AR25" i="15"/>
  <c r="X25" i="15"/>
  <c r="BD23" i="14"/>
  <c r="L25" i="14" s="1"/>
  <c r="BD40" i="14"/>
  <c r="BD32" i="14"/>
  <c r="AR25" i="14"/>
  <c r="T25" i="14"/>
  <c r="BL18" i="14"/>
  <c r="AN18" i="14"/>
  <c r="AB18" i="14"/>
  <c r="BX28" i="14"/>
  <c r="BX18" i="14"/>
  <c r="BL9" i="14"/>
  <c r="AZ9" i="14"/>
  <c r="S9" i="14"/>
  <c r="BW40" i="14" s="1"/>
  <c r="AB25" i="14"/>
  <c r="AJ25" i="14"/>
  <c r="AF25" i="14"/>
  <c r="BD25" i="14"/>
  <c r="X25" i="14"/>
  <c r="AV25" i="14"/>
  <c r="P25" i="14"/>
  <c r="BU9" i="14"/>
  <c r="AZ25" i="14"/>
  <c r="B43" i="13"/>
  <c r="AZ40" i="13"/>
  <c r="AV40" i="13"/>
  <c r="AR40" i="13"/>
  <c r="AF40" i="13"/>
  <c r="T40" i="13"/>
  <c r="B40" i="13"/>
  <c r="AZ32" i="13"/>
  <c r="AV32" i="13"/>
  <c r="AR32" i="13"/>
  <c r="AF32" i="13"/>
  <c r="T32" i="13"/>
  <c r="BU28" i="13"/>
  <c r="BR28" i="13"/>
  <c r="BO28" i="13"/>
  <c r="BX26" i="13"/>
  <c r="BX24" i="13"/>
  <c r="AZ23" i="13"/>
  <c r="AV23" i="13"/>
  <c r="AR23" i="13"/>
  <c r="AF23" i="13"/>
  <c r="T23" i="13"/>
  <c r="BU18" i="13"/>
  <c r="BR18" i="13"/>
  <c r="BO18" i="13"/>
  <c r="BI18" i="13"/>
  <c r="BF18" i="13"/>
  <c r="BC18" i="13"/>
  <c r="AW18" i="13"/>
  <c r="AT18" i="13"/>
  <c r="AQ18" i="13"/>
  <c r="AK18" i="13"/>
  <c r="AH18" i="13"/>
  <c r="AE18" i="13"/>
  <c r="Y18" i="13"/>
  <c r="V18" i="13"/>
  <c r="S18" i="13"/>
  <c r="L17" i="13"/>
  <c r="BX16" i="13"/>
  <c r="BL16" i="13"/>
  <c r="AZ16" i="13"/>
  <c r="AN16" i="13"/>
  <c r="AB16" i="13"/>
  <c r="H16" i="13"/>
  <c r="L15" i="13"/>
  <c r="BX14" i="13"/>
  <c r="BL14" i="13"/>
  <c r="AZ14" i="13"/>
  <c r="AZ18" i="13" s="1"/>
  <c r="AN14" i="13"/>
  <c r="AB14" i="13"/>
  <c r="BI9" i="13"/>
  <c r="BF9" i="13"/>
  <c r="BC9" i="13"/>
  <c r="AW9" i="13"/>
  <c r="AT9" i="13"/>
  <c r="AQ9" i="13"/>
  <c r="AK9" i="13"/>
  <c r="AH9" i="13"/>
  <c r="AE9" i="13"/>
  <c r="P9" i="13"/>
  <c r="BS40" i="13" s="1"/>
  <c r="M9" i="13"/>
  <c r="BO40" i="13" s="1"/>
  <c r="J9" i="13"/>
  <c r="W8" i="13"/>
  <c r="BU7" i="13"/>
  <c r="BR7" i="13"/>
  <c r="BO7" i="13"/>
  <c r="BL7" i="13"/>
  <c r="AZ7" i="13"/>
  <c r="AN7" i="13"/>
  <c r="S7" i="13"/>
  <c r="W6" i="13"/>
  <c r="BU9" i="13"/>
  <c r="BR9" i="13"/>
  <c r="BL5" i="13"/>
  <c r="AZ5" i="13"/>
  <c r="AN5" i="13"/>
  <c r="AN9" i="13" s="1"/>
  <c r="S5" i="13"/>
  <c r="AN25" i="14" l="1"/>
  <c r="BL9" i="13"/>
  <c r="BX18" i="13"/>
  <c r="AN18" i="13"/>
  <c r="BD32" i="13"/>
  <c r="BL18" i="13"/>
  <c r="AB18" i="13"/>
  <c r="BO9" i="13"/>
  <c r="AZ9" i="13"/>
  <c r="S9" i="13"/>
  <c r="BW40" i="13" s="1"/>
  <c r="BX7" i="13"/>
  <c r="BX28" i="13"/>
  <c r="BX5" i="13"/>
  <c r="BD40" i="13"/>
  <c r="BD23" i="13"/>
  <c r="AR25" i="13" s="1"/>
  <c r="B40" i="12"/>
  <c r="BX9" i="13" l="1"/>
  <c r="AZ25" i="13"/>
  <c r="AB25" i="13"/>
  <c r="L25" i="13"/>
  <c r="AN25" i="13"/>
  <c r="BD25" i="13"/>
  <c r="X25" i="13"/>
  <c r="AJ25" i="13"/>
  <c r="AF25" i="13"/>
  <c r="AV25" i="13"/>
  <c r="P25" i="13"/>
  <c r="T25" i="13"/>
  <c r="B43" i="12" l="1"/>
  <c r="AZ40" i="12"/>
  <c r="AV40" i="12"/>
  <c r="AR40" i="12"/>
  <c r="AF40" i="12"/>
  <c r="T40" i="12"/>
  <c r="AZ32" i="12"/>
  <c r="AV32" i="12"/>
  <c r="AR32" i="12"/>
  <c r="AF32" i="12"/>
  <c r="T32" i="12"/>
  <c r="BU28" i="12"/>
  <c r="BR28" i="12"/>
  <c r="BO28" i="12"/>
  <c r="BX26" i="12"/>
  <c r="BX24" i="12"/>
  <c r="AZ23" i="12"/>
  <c r="AV23" i="12"/>
  <c r="AR23" i="12"/>
  <c r="AF23" i="12"/>
  <c r="T23" i="12"/>
  <c r="BU18" i="12"/>
  <c r="BR18" i="12"/>
  <c r="BO18" i="12"/>
  <c r="BI18" i="12"/>
  <c r="BF18" i="12"/>
  <c r="BC18" i="12"/>
  <c r="AW18" i="12"/>
  <c r="AT18" i="12"/>
  <c r="AQ18" i="12"/>
  <c r="AK18" i="12"/>
  <c r="AH18" i="12"/>
  <c r="AE18" i="12"/>
  <c r="Y18" i="12"/>
  <c r="V18" i="12"/>
  <c r="S18" i="12"/>
  <c r="L17" i="12"/>
  <c r="BX16" i="12"/>
  <c r="BL16" i="12"/>
  <c r="AZ16" i="12"/>
  <c r="AN16" i="12"/>
  <c r="AB16" i="12"/>
  <c r="H16" i="12"/>
  <c r="L15" i="12"/>
  <c r="BX14" i="12"/>
  <c r="BL14" i="12"/>
  <c r="AZ14" i="12"/>
  <c r="AN14" i="12"/>
  <c r="AB14" i="12"/>
  <c r="BI9" i="12"/>
  <c r="BF9" i="12"/>
  <c r="BC9" i="12"/>
  <c r="AW9" i="12"/>
  <c r="AT9" i="12"/>
  <c r="AQ9" i="12"/>
  <c r="AK9" i="12"/>
  <c r="AH9" i="12"/>
  <c r="AE9" i="12"/>
  <c r="P9" i="12"/>
  <c r="BS40" i="12" s="1"/>
  <c r="M9" i="12"/>
  <c r="BO40" i="12" s="1"/>
  <c r="J9" i="12"/>
  <c r="W8" i="12"/>
  <c r="BU7" i="12"/>
  <c r="BR7" i="12"/>
  <c r="BO7" i="12"/>
  <c r="BL7" i="12"/>
  <c r="AZ7" i="12"/>
  <c r="AN7" i="12"/>
  <c r="S7" i="12"/>
  <c r="W6" i="12"/>
  <c r="BU5" i="12"/>
  <c r="BR5" i="12"/>
  <c r="BR9" i="12" s="1"/>
  <c r="BO5" i="12"/>
  <c r="BL5" i="12"/>
  <c r="AZ5" i="12"/>
  <c r="AN5" i="12"/>
  <c r="AN9" i="12" s="1"/>
  <c r="S5" i="12"/>
  <c r="S9" i="12" s="1"/>
  <c r="BW40" i="12" s="1"/>
  <c r="AB18" i="12" l="1"/>
  <c r="BL18" i="12"/>
  <c r="BD23" i="12"/>
  <c r="BD25" i="12" s="1"/>
  <c r="AZ18" i="12"/>
  <c r="AN18" i="12"/>
  <c r="BX28" i="12"/>
  <c r="BX5" i="12"/>
  <c r="BO9" i="12"/>
  <c r="BD40" i="12"/>
  <c r="BD32" i="12"/>
  <c r="T25" i="12"/>
  <c r="BX7" i="12"/>
  <c r="BX18" i="12"/>
  <c r="BL9" i="12"/>
  <c r="AZ9" i="12"/>
  <c r="BU9" i="12"/>
  <c r="B43" i="11"/>
  <c r="BX9" i="12" l="1"/>
  <c r="AF25" i="12"/>
  <c r="AB25" i="12"/>
  <c r="P25" i="12"/>
  <c r="AR25" i="12"/>
  <c r="AV25" i="12"/>
  <c r="L25" i="12"/>
  <c r="X25" i="12"/>
  <c r="AN25" i="12"/>
  <c r="AZ25" i="12"/>
  <c r="AJ25" i="12"/>
  <c r="AR40" i="11"/>
  <c r="BL5" i="11" l="1"/>
  <c r="BO7" i="11" l="1"/>
  <c r="BR7" i="11"/>
  <c r="BU7" i="11"/>
  <c r="AZ23" i="11"/>
  <c r="AV23" i="11"/>
  <c r="AZ40" i="11" l="1"/>
  <c r="AZ43" i="11" s="1"/>
  <c r="AZ43" i="12" s="1"/>
  <c r="AZ43" i="13" s="1"/>
  <c r="AZ43" i="14" s="1"/>
  <c r="AZ43" i="15" s="1"/>
  <c r="AZ43" i="16" s="1"/>
  <c r="AZ43" i="17" s="1"/>
  <c r="AZ43" i="18" s="1"/>
  <c r="AZ43" i="19" s="1"/>
  <c r="AZ43" i="20" s="1"/>
  <c r="AZ43" i="21" s="1"/>
  <c r="AZ43" i="22" s="1"/>
  <c r="AV40" i="11"/>
  <c r="AV43" i="11" s="1"/>
  <c r="AV43" i="12" s="1"/>
  <c r="AV43" i="13" s="1"/>
  <c r="AV43" i="14" s="1"/>
  <c r="AV43" i="15" s="1"/>
  <c r="AV43" i="16" s="1"/>
  <c r="AV43" i="17" s="1"/>
  <c r="AV43" i="18" s="1"/>
  <c r="AV43" i="19" s="1"/>
  <c r="AV43" i="20" s="1"/>
  <c r="AV43" i="21" s="1"/>
  <c r="AV43" i="22" s="1"/>
  <c r="AF40" i="11"/>
  <c r="T40" i="11"/>
  <c r="P43" i="11"/>
  <c r="P43" i="12" s="1"/>
  <c r="P43" i="13" s="1"/>
  <c r="P43" i="14" s="1"/>
  <c r="P43" i="15" s="1"/>
  <c r="P43" i="16" s="1"/>
  <c r="P43" i="17" s="1"/>
  <c r="P43" i="18" s="1"/>
  <c r="P43" i="19" s="1"/>
  <c r="P43" i="20" s="1"/>
  <c r="P43" i="21" s="1"/>
  <c r="P43" i="22" s="1"/>
  <c r="X43" i="11"/>
  <c r="X43" i="12" s="1"/>
  <c r="X43" i="13" s="1"/>
  <c r="X43" i="14" s="1"/>
  <c r="X43" i="15" s="1"/>
  <c r="X43" i="16" s="1"/>
  <c r="X43" i="17" s="1"/>
  <c r="X43" i="18" s="1"/>
  <c r="X43" i="19" s="1"/>
  <c r="X43" i="20" s="1"/>
  <c r="X43" i="21" s="1"/>
  <c r="X43" i="22" s="1"/>
  <c r="AB43" i="11"/>
  <c r="AB43" i="12" s="1"/>
  <c r="AB43" i="13" s="1"/>
  <c r="AB43" i="14" s="1"/>
  <c r="AB43" i="15" s="1"/>
  <c r="AB43" i="16" s="1"/>
  <c r="AB43" i="17" s="1"/>
  <c r="AB43" i="18" s="1"/>
  <c r="AB43" i="19" s="1"/>
  <c r="AB43" i="20" s="1"/>
  <c r="AB43" i="21" s="1"/>
  <c r="AB43" i="22" s="1"/>
  <c r="AJ43" i="11"/>
  <c r="AJ43" i="12" s="1"/>
  <c r="AJ43" i="13" s="1"/>
  <c r="AJ43" i="14" s="1"/>
  <c r="AJ43" i="15" s="1"/>
  <c r="AJ43" i="16" s="1"/>
  <c r="AJ43" i="17" s="1"/>
  <c r="AJ43" i="18" s="1"/>
  <c r="AJ43" i="19" s="1"/>
  <c r="AJ43" i="20" s="1"/>
  <c r="AJ43" i="21" s="1"/>
  <c r="AJ43" i="22" s="1"/>
  <c r="AN43" i="11"/>
  <c r="AN43" i="12" s="1"/>
  <c r="AN43" i="13" s="1"/>
  <c r="AN43" i="14" s="1"/>
  <c r="AN43" i="15" s="1"/>
  <c r="AN43" i="16" s="1"/>
  <c r="AN43" i="17" s="1"/>
  <c r="AN43" i="18" s="1"/>
  <c r="AN43" i="19" s="1"/>
  <c r="AN43" i="20" s="1"/>
  <c r="AN43" i="21" s="1"/>
  <c r="AN43" i="22" s="1"/>
  <c r="L43" i="11"/>
  <c r="L43" i="12" s="1"/>
  <c r="L43" i="13" s="1"/>
  <c r="L43" i="14" s="1"/>
  <c r="L43" i="15" s="1"/>
  <c r="L43" i="16" s="1"/>
  <c r="L43" i="17" s="1"/>
  <c r="L43" i="18" s="1"/>
  <c r="L43" i="19" s="1"/>
  <c r="L43" i="20" s="1"/>
  <c r="L43" i="21" s="1"/>
  <c r="L43" i="22" s="1"/>
  <c r="AZ32" i="11"/>
  <c r="AZ35" i="11" s="1"/>
  <c r="AZ35" i="12" s="1"/>
  <c r="AZ35" i="13" s="1"/>
  <c r="AZ35" i="14" s="1"/>
  <c r="AZ35" i="15" s="1"/>
  <c r="AZ35" i="16" s="1"/>
  <c r="AZ35" i="17" s="1"/>
  <c r="AZ35" i="18" s="1"/>
  <c r="AZ35" i="19" s="1"/>
  <c r="AZ35" i="20" s="1"/>
  <c r="AZ35" i="21" s="1"/>
  <c r="AZ35" i="22" s="1"/>
  <c r="AV32" i="11"/>
  <c r="AV35" i="11" s="1"/>
  <c r="AV35" i="12" s="1"/>
  <c r="AV35" i="13" s="1"/>
  <c r="AV35" i="14" s="1"/>
  <c r="AV35" i="15" s="1"/>
  <c r="AV35" i="16" s="1"/>
  <c r="AV35" i="17" s="1"/>
  <c r="AV35" i="18" s="1"/>
  <c r="AV35" i="19" s="1"/>
  <c r="AV35" i="20" s="1"/>
  <c r="AV35" i="21" s="1"/>
  <c r="AV35" i="22" s="1"/>
  <c r="AR32" i="11"/>
  <c r="AF32" i="11"/>
  <c r="T32" i="11"/>
  <c r="AR35" i="11"/>
  <c r="AR35" i="12" s="1"/>
  <c r="AR35" i="13" s="1"/>
  <c r="AR35" i="14" s="1"/>
  <c r="AR35" i="15" s="1"/>
  <c r="AR35" i="16" s="1"/>
  <c r="AR35" i="17" s="1"/>
  <c r="AR35" i="18" s="1"/>
  <c r="AR35" i="19" s="1"/>
  <c r="AR35" i="20" s="1"/>
  <c r="AR35" i="21" s="1"/>
  <c r="AR35" i="22" s="1"/>
  <c r="BO5" i="11"/>
  <c r="AN35" i="11"/>
  <c r="AN35" i="12" s="1"/>
  <c r="AN35" i="13" s="1"/>
  <c r="AN35" i="14" s="1"/>
  <c r="AN35" i="15" s="1"/>
  <c r="AN35" i="16" s="1"/>
  <c r="AN35" i="17" s="1"/>
  <c r="AN35" i="18" s="1"/>
  <c r="AN35" i="19" s="1"/>
  <c r="AN35" i="20" s="1"/>
  <c r="AN35" i="21" s="1"/>
  <c r="AN35" i="22" s="1"/>
  <c r="AJ35" i="11"/>
  <c r="AJ35" i="12" s="1"/>
  <c r="AJ35" i="13" s="1"/>
  <c r="AJ35" i="14" s="1"/>
  <c r="AJ35" i="15" s="1"/>
  <c r="AJ35" i="16" s="1"/>
  <c r="AJ35" i="17" s="1"/>
  <c r="AJ35" i="18" s="1"/>
  <c r="AJ35" i="19" s="1"/>
  <c r="AJ35" i="20" s="1"/>
  <c r="AJ35" i="21" s="1"/>
  <c r="AJ35" i="22" s="1"/>
  <c r="BX7" i="11" l="1"/>
  <c r="AR43" i="11"/>
  <c r="AR43" i="12" s="1"/>
  <c r="AR43" i="13" s="1"/>
  <c r="AR43" i="14" s="1"/>
  <c r="AR43" i="15" s="1"/>
  <c r="AR43" i="16" s="1"/>
  <c r="AR43" i="17" s="1"/>
  <c r="AR43" i="18" s="1"/>
  <c r="AR43" i="19" s="1"/>
  <c r="AR43" i="20" s="1"/>
  <c r="AR43" i="21" s="1"/>
  <c r="AR43" i="22" s="1"/>
  <c r="AF43" i="11"/>
  <c r="AF43" i="12" s="1"/>
  <c r="AF43" i="13" s="1"/>
  <c r="AF43" i="14" s="1"/>
  <c r="AF43" i="15" s="1"/>
  <c r="AF43" i="16" s="1"/>
  <c r="AF43" i="17" s="1"/>
  <c r="AF43" i="18" s="1"/>
  <c r="AF43" i="19" s="1"/>
  <c r="AF43" i="20" s="1"/>
  <c r="AF43" i="21" s="1"/>
  <c r="AF43" i="22" s="1"/>
  <c r="BD40" i="11"/>
  <c r="T43" i="11"/>
  <c r="T43" i="12" s="1"/>
  <c r="T43" i="13" s="1"/>
  <c r="T43" i="14" s="1"/>
  <c r="T43" i="15" s="1"/>
  <c r="T43" i="16" s="1"/>
  <c r="T43" i="17" s="1"/>
  <c r="T43" i="18" s="1"/>
  <c r="T43" i="19" s="1"/>
  <c r="T43" i="20" s="1"/>
  <c r="T43" i="21" s="1"/>
  <c r="T43" i="22" s="1"/>
  <c r="BD32" i="11"/>
  <c r="BD43" i="11"/>
  <c r="BD43" i="12" s="1"/>
  <c r="BD43" i="13" s="1"/>
  <c r="BD43" i="14" s="1"/>
  <c r="BD43" i="15" s="1"/>
  <c r="BD43" i="16" s="1"/>
  <c r="BD43" i="17" s="1"/>
  <c r="BD43" i="18" s="1"/>
  <c r="BD43" i="19" s="1"/>
  <c r="BD43" i="20" s="1"/>
  <c r="BD35" i="11"/>
  <c r="BD35" i="12" s="1"/>
  <c r="BD35" i="13" s="1"/>
  <c r="BD35" i="14" s="1"/>
  <c r="BD35" i="15" s="1"/>
  <c r="BD35" i="16" s="1"/>
  <c r="BD35" i="17" s="1"/>
  <c r="BD35" i="18" s="1"/>
  <c r="BD35" i="19" s="1"/>
  <c r="BD35" i="20" s="1"/>
  <c r="AB35" i="11"/>
  <c r="AB35" i="12" s="1"/>
  <c r="AB35" i="13" s="1"/>
  <c r="AB35" i="14" s="1"/>
  <c r="AB35" i="15" s="1"/>
  <c r="AB35" i="16" s="1"/>
  <c r="AB35" i="17" s="1"/>
  <c r="AB35" i="18" s="1"/>
  <c r="AB35" i="19" s="1"/>
  <c r="AB35" i="20" s="1"/>
  <c r="AB35" i="21" s="1"/>
  <c r="AB35" i="22" s="1"/>
  <c r="X35" i="11"/>
  <c r="X35" i="12" s="1"/>
  <c r="X35" i="13" s="1"/>
  <c r="X35" i="14" s="1"/>
  <c r="X35" i="15" s="1"/>
  <c r="X35" i="16" s="1"/>
  <c r="X35" i="17" s="1"/>
  <c r="X35" i="18" s="1"/>
  <c r="X35" i="19" s="1"/>
  <c r="X35" i="20" s="1"/>
  <c r="X35" i="21" s="1"/>
  <c r="X35" i="22" s="1"/>
  <c r="P35" i="11"/>
  <c r="P35" i="12" s="1"/>
  <c r="P35" i="13" s="1"/>
  <c r="P35" i="14" s="1"/>
  <c r="P35" i="15" s="1"/>
  <c r="P35" i="16" s="1"/>
  <c r="P35" i="17" s="1"/>
  <c r="P35" i="18" s="1"/>
  <c r="P35" i="19" s="1"/>
  <c r="P35" i="20" s="1"/>
  <c r="P35" i="21" s="1"/>
  <c r="P35" i="22" s="1"/>
  <c r="L35" i="11"/>
  <c r="L35" i="12" s="1"/>
  <c r="L35" i="13" s="1"/>
  <c r="L35" i="14" s="1"/>
  <c r="L35" i="15" s="1"/>
  <c r="L35" i="16" s="1"/>
  <c r="L35" i="17" s="1"/>
  <c r="L35" i="18" s="1"/>
  <c r="L35" i="19" s="1"/>
  <c r="L35" i="20" s="1"/>
  <c r="L35" i="21" s="1"/>
  <c r="L35" i="22" s="1"/>
  <c r="BL16" i="11"/>
  <c r="AZ16" i="11"/>
  <c r="AN16" i="11"/>
  <c r="AB16" i="11"/>
  <c r="BL14" i="11"/>
  <c r="AZ14" i="11"/>
  <c r="AN14" i="11"/>
  <c r="AB14" i="11"/>
  <c r="H16" i="11"/>
  <c r="V18" i="11"/>
  <c r="Y18" i="11"/>
  <c r="AE18" i="11"/>
  <c r="AH18" i="11"/>
  <c r="AK18" i="11"/>
  <c r="AQ18" i="11"/>
  <c r="AT18" i="11"/>
  <c r="AW18" i="11"/>
  <c r="BC18" i="11"/>
  <c r="BF18" i="11"/>
  <c r="BI18" i="11"/>
  <c r="S18" i="11"/>
  <c r="S7" i="11"/>
  <c r="M9" i="11"/>
  <c r="BO40" i="11" s="1"/>
  <c r="BO43" i="11" s="1"/>
  <c r="BO43" i="12" s="1"/>
  <c r="P9" i="11"/>
  <c r="BS40" i="11" s="1"/>
  <c r="BS43" i="11" s="1"/>
  <c r="BS43" i="12" s="1"/>
  <c r="BS43" i="13" s="1"/>
  <c r="BS43" i="14" s="1"/>
  <c r="BS43" i="15" s="1"/>
  <c r="BS43" i="16" s="1"/>
  <c r="BS43" i="17" s="1"/>
  <c r="BS43" i="18" s="1"/>
  <c r="BS43" i="19" s="1"/>
  <c r="BS43" i="20" s="1"/>
  <c r="S5" i="11"/>
  <c r="BD35" i="22" l="1"/>
  <c r="BD35" i="21"/>
  <c r="BD43" i="22"/>
  <c r="BD43" i="21"/>
  <c r="BS43" i="22"/>
  <c r="BS43" i="21"/>
  <c r="BO43" i="13"/>
  <c r="BW43" i="12"/>
  <c r="T35" i="11"/>
  <c r="T35" i="12" s="1"/>
  <c r="T35" i="13" s="1"/>
  <c r="T35" i="14" s="1"/>
  <c r="T35" i="15" s="1"/>
  <c r="T35" i="16" s="1"/>
  <c r="T35" i="17" s="1"/>
  <c r="T35" i="18" s="1"/>
  <c r="T35" i="19" s="1"/>
  <c r="T35" i="20" s="1"/>
  <c r="T35" i="21" s="1"/>
  <c r="T35" i="22" s="1"/>
  <c r="AZ18" i="11"/>
  <c r="AF35" i="11"/>
  <c r="AF35" i="12" s="1"/>
  <c r="AF35" i="13" s="1"/>
  <c r="AF35" i="14" s="1"/>
  <c r="AF35" i="15" s="1"/>
  <c r="AF35" i="16" s="1"/>
  <c r="AF35" i="17" s="1"/>
  <c r="AF35" i="18" s="1"/>
  <c r="AF35" i="19" s="1"/>
  <c r="AF35" i="20" s="1"/>
  <c r="AF35" i="21" s="1"/>
  <c r="AF35" i="22" s="1"/>
  <c r="AN18" i="11"/>
  <c r="AB18" i="11"/>
  <c r="S9" i="11"/>
  <c r="BW40" i="11" s="1"/>
  <c r="BW43" i="11" s="1"/>
  <c r="BL18" i="11"/>
  <c r="J9" i="11"/>
  <c r="L17" i="11"/>
  <c r="L15" i="11"/>
  <c r="BD23" i="11"/>
  <c r="AZ25" i="11" s="1"/>
  <c r="AR23" i="11"/>
  <c r="AF23" i="11"/>
  <c r="T23" i="11"/>
  <c r="BW43" i="13" l="1"/>
  <c r="BO43" i="14"/>
  <c r="AR25" i="11"/>
  <c r="T25" i="11"/>
  <c r="AF25" i="11"/>
  <c r="BD25" i="11"/>
  <c r="AJ25" i="11"/>
  <c r="L25" i="11"/>
  <c r="AB25" i="11"/>
  <c r="AV25" i="11"/>
  <c r="X25" i="11"/>
  <c r="AN25" i="11"/>
  <c r="P25" i="11"/>
  <c r="BR5" i="11"/>
  <c r="BW43" i="14" l="1"/>
  <c r="BO43" i="15"/>
  <c r="BU28" i="11"/>
  <c r="BR28" i="11"/>
  <c r="BU18" i="11"/>
  <c r="BO18" i="11"/>
  <c r="BI9" i="11"/>
  <c r="BC9" i="11"/>
  <c r="AW9" i="11"/>
  <c r="AT9" i="11"/>
  <c r="AQ9" i="11"/>
  <c r="AK9" i="11"/>
  <c r="AH9" i="11"/>
  <c r="AE9" i="11"/>
  <c r="BO28" i="11"/>
  <c r="BX24" i="11"/>
  <c r="BX14" i="11"/>
  <c r="W8" i="11"/>
  <c r="W6" i="11"/>
  <c r="BU5" i="11"/>
  <c r="AZ5" i="11"/>
  <c r="AN5" i="11"/>
  <c r="BO43" i="16" l="1"/>
  <c r="BW43" i="15"/>
  <c r="AZ7" i="11"/>
  <c r="AZ9" i="11" s="1"/>
  <c r="BX16" i="11"/>
  <c r="BX18" i="11" s="1"/>
  <c r="BL7" i="11"/>
  <c r="BL9" i="11" s="1"/>
  <c r="BR18" i="11"/>
  <c r="BF9" i="11"/>
  <c r="BX26" i="11"/>
  <c r="BX28" i="11" s="1"/>
  <c r="AN7" i="11"/>
  <c r="AN9" i="11" s="1"/>
  <c r="BO9" i="11"/>
  <c r="BX5" i="11"/>
  <c r="BR9" i="11"/>
  <c r="BU9" i="11"/>
  <c r="BO43" i="17" l="1"/>
  <c r="BW43" i="16"/>
  <c r="BX9" i="11"/>
  <c r="BW43" i="17" l="1"/>
  <c r="BO43" i="18"/>
  <c r="BW43" i="18" l="1"/>
  <c r="BO43" i="19"/>
  <c r="BO43" i="20" l="1"/>
  <c r="BW43" i="19"/>
  <c r="BO43" i="22" l="1"/>
  <c r="BW43" i="22" s="1"/>
  <c r="BO43" i="21"/>
  <c r="BW43" i="21" s="1"/>
  <c r="BW43" i="20"/>
</calcChain>
</file>

<file path=xl/sharedStrings.xml><?xml version="1.0" encoding="utf-8"?>
<sst xmlns="http://schemas.openxmlformats.org/spreadsheetml/2006/main" count="1841" uniqueCount="127">
  <si>
    <t>月　　　　別</t>
  </si>
  <si>
    <t>管内別</t>
  </si>
  <si>
    <t>本庁</t>
  </si>
  <si>
    <t>世帯数</t>
  </si>
  <si>
    <t>人口</t>
  </si>
  <si>
    <t>男</t>
  </si>
  <si>
    <t>女</t>
  </si>
  <si>
    <t>計</t>
  </si>
  <si>
    <t>月別</t>
  </si>
  <si>
    <t>当       月</t>
  </si>
  <si>
    <t>前   　　   月</t>
  </si>
  <si>
    <t>前       月</t>
  </si>
  <si>
    <t>前月との比較</t>
  </si>
  <si>
    <t>旧大橋出張所管内</t>
  </si>
  <si>
    <t>2.年齢3区分別人口及び割合</t>
  </si>
  <si>
    <t>旧甲子出張所管内</t>
  </si>
  <si>
    <t>年齢別（3区分）人口</t>
  </si>
  <si>
    <t>3.人口動態（当月分及び年度累計）</t>
  </si>
  <si>
    <t>増減（当月）</t>
  </si>
  <si>
    <t>年度累計（）は性別修正</t>
  </si>
  <si>
    <t>当  　     月</t>
    <phoneticPr fontId="7"/>
  </si>
  <si>
    <t>管内別</t>
    <rPh sb="0" eb="2">
      <t>カンナイ</t>
    </rPh>
    <rPh sb="2" eb="3">
      <t>ベツ</t>
    </rPh>
    <phoneticPr fontId="7"/>
  </si>
  <si>
    <t>月別</t>
    <rPh sb="0" eb="2">
      <t>ツキベツ</t>
    </rPh>
    <phoneticPr fontId="7"/>
  </si>
  <si>
    <t>釜石市（全体）</t>
    <rPh sb="0" eb="3">
      <t>カマイシシ</t>
    </rPh>
    <rPh sb="4" eb="6">
      <t>ゼンタイ</t>
    </rPh>
    <phoneticPr fontId="7"/>
  </si>
  <si>
    <t>人口</t>
    <rPh sb="0" eb="2">
      <t>ジンコウ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</si>
  <si>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</si>
  <si>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</si>
  <si>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計</t>
    <rPh sb="0" eb="1">
      <t>ケイ</t>
    </rPh>
    <phoneticPr fontId="7"/>
  </si>
  <si>
    <t>世帯数</t>
    <rPh sb="0" eb="3">
      <t>セタイスウ</t>
    </rPh>
    <phoneticPr fontId="7"/>
  </si>
  <si>
    <t>外国人住民（内数）</t>
    <rPh sb="0" eb="3">
      <t>ガイコクジン</t>
    </rPh>
    <rPh sb="3" eb="5">
      <t>ジュウミン</t>
    </rPh>
    <rPh sb="6" eb="7">
      <t>ナイ</t>
    </rPh>
    <rPh sb="7" eb="8">
      <t>スウ</t>
    </rPh>
    <phoneticPr fontId="7"/>
  </si>
  <si>
    <t>総人口に対する割合(%)</t>
    <rPh sb="0" eb="1">
      <t>ソウ</t>
    </rPh>
    <rPh sb="1" eb="3">
      <t>ジンコウ</t>
    </rPh>
    <rPh sb="4" eb="5">
      <t>タイ</t>
    </rPh>
    <rPh sb="7" eb="9">
      <t>ワリアイ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</si>
  <si>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</si>
  <si>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</si>
  <si>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計</t>
    <rPh sb="0" eb="1">
      <t>ケイ</t>
    </rPh>
    <phoneticPr fontId="7"/>
  </si>
  <si>
    <t>0歳～14歳</t>
    <rPh sb="1" eb="2">
      <t>サイ</t>
    </rPh>
    <rPh sb="5" eb="6">
      <t>サイ</t>
    </rPh>
    <phoneticPr fontId="7"/>
  </si>
  <si>
    <t>15歳～64歳</t>
    <rPh sb="2" eb="3">
      <t>サイ</t>
    </rPh>
    <rPh sb="6" eb="7">
      <t>サイ</t>
    </rPh>
    <phoneticPr fontId="7"/>
  </si>
  <si>
    <t>65歳以上</t>
    <rPh sb="2" eb="3">
      <t>サイ</t>
    </rPh>
    <rPh sb="3" eb="5">
      <t>イジョウ</t>
    </rPh>
    <phoneticPr fontId="7"/>
  </si>
  <si>
    <t>総人口</t>
    <rPh sb="0" eb="3">
      <t>ソウジンコウ</t>
    </rPh>
    <phoneticPr fontId="7"/>
  </si>
  <si>
    <t>増加</t>
    <rPh sb="0" eb="2">
      <t>ゾウカ</t>
    </rPh>
    <phoneticPr fontId="7"/>
  </si>
  <si>
    <t>社会動態(転入)</t>
    <rPh sb="0" eb="4">
      <t>シャカイドウタイ</t>
    </rPh>
    <rPh sb="5" eb="7">
      <t>テンニュウ</t>
    </rPh>
    <phoneticPr fontId="7"/>
  </si>
  <si>
    <t>県内</t>
    <rPh sb="0" eb="2">
      <t>ケンナイ</t>
    </rPh>
    <phoneticPr fontId="7"/>
  </si>
  <si>
    <t>県外</t>
    <rPh sb="0" eb="2">
      <t>ケンガイ</t>
    </rPh>
    <phoneticPr fontId="7"/>
  </si>
  <si>
    <t>自然動態(出生)</t>
    <rPh sb="0" eb="4">
      <t>シゼンドウタイ</t>
    </rPh>
    <rPh sb="5" eb="7">
      <t>シュッショウ</t>
    </rPh>
    <phoneticPr fontId="7"/>
  </si>
  <si>
    <t>合計</t>
    <rPh sb="0" eb="2">
      <t>ゴウケイ</t>
    </rPh>
    <phoneticPr fontId="7"/>
  </si>
  <si>
    <t>4月1日～4月30日</t>
    <rPh sb="1" eb="2">
      <t>ツキ</t>
    </rPh>
    <rPh sb="3" eb="4">
      <t>ニチ</t>
    </rPh>
    <rPh sb="6" eb="7">
      <t>ツキ</t>
    </rPh>
    <rPh sb="9" eb="10">
      <t>ニチ</t>
    </rPh>
    <phoneticPr fontId="7"/>
  </si>
  <si>
    <t>累計</t>
    <rPh sb="0" eb="2">
      <t>ルイケイ</t>
    </rPh>
    <phoneticPr fontId="7"/>
  </si>
  <si>
    <t>減少</t>
    <rPh sb="0" eb="2">
      <t>ゲンショウ</t>
    </rPh>
    <phoneticPr fontId="7"/>
  </si>
  <si>
    <t>社会動態(転出)</t>
    <rPh sb="0" eb="4">
      <t>シャカイドウタイ</t>
    </rPh>
    <rPh sb="5" eb="7">
      <t>テンシュツ</t>
    </rPh>
    <phoneticPr fontId="7"/>
  </si>
  <si>
    <t>自然動態(死亡)</t>
    <rPh sb="0" eb="4">
      <t>シゼンドウタイ</t>
    </rPh>
    <rPh sb="5" eb="7">
      <t>シボウ</t>
    </rPh>
    <phoneticPr fontId="7"/>
  </si>
  <si>
    <t>中妻生活応援センター</t>
    <rPh sb="2" eb="4">
      <t>セイカツ</t>
    </rPh>
    <phoneticPr fontId="7"/>
  </si>
  <si>
    <t>小佐野生活応援センター</t>
    <rPh sb="3" eb="5">
      <t>セイカツ</t>
    </rPh>
    <phoneticPr fontId="7"/>
  </si>
  <si>
    <t>甲子生活応援センター</t>
    <rPh sb="2" eb="4">
      <t>セイカツ</t>
    </rPh>
    <phoneticPr fontId="7"/>
  </si>
  <si>
    <t>鵜住居生活応援センター</t>
    <rPh sb="0" eb="3">
      <t>ウノスマイ</t>
    </rPh>
    <rPh sb="3" eb="5">
      <t>セイカツ</t>
    </rPh>
    <rPh sb="5" eb="7">
      <t>オウエン</t>
    </rPh>
    <phoneticPr fontId="7"/>
  </si>
  <si>
    <t>栗橋生活応援センター</t>
    <rPh sb="0" eb="2">
      <t>クリハシ</t>
    </rPh>
    <rPh sb="2" eb="4">
      <t>セイカツ</t>
    </rPh>
    <rPh sb="4" eb="6">
      <t>オウエン</t>
    </rPh>
    <phoneticPr fontId="7"/>
  </si>
  <si>
    <t>唐丹生活応援センター</t>
    <rPh sb="0" eb="2">
      <t>トウニ</t>
    </rPh>
    <rPh sb="2" eb="6">
      <t>セイカツオウエン</t>
    </rPh>
    <phoneticPr fontId="7"/>
  </si>
  <si>
    <t>平田生活応援センター</t>
    <rPh sb="0" eb="2">
      <t>ヘイタ</t>
    </rPh>
    <rPh sb="2" eb="6">
      <t>セイカツオウエン</t>
    </rPh>
    <phoneticPr fontId="7"/>
  </si>
  <si>
    <t>令和2年4月～令和2年4月</t>
    <rPh sb="0" eb="2">
      <t>レイワ</t>
    </rPh>
    <rPh sb="3" eb="4">
      <t>ネン</t>
    </rPh>
    <rPh sb="4" eb="5">
      <t>ヘイネン</t>
    </rPh>
    <rPh sb="5" eb="6">
      <t>ツキ</t>
    </rPh>
    <rPh sb="7" eb="9">
      <t>レイワ</t>
    </rPh>
    <rPh sb="10" eb="11">
      <t>ネン</t>
    </rPh>
    <rPh sb="11" eb="12">
      <t>ヘイネン</t>
    </rPh>
    <rPh sb="12" eb="13">
      <t>ツキ</t>
    </rPh>
    <phoneticPr fontId="7"/>
  </si>
  <si>
    <t>令和２年４月末現在</t>
    <rPh sb="0" eb="2">
      <t>レイワ</t>
    </rPh>
    <rPh sb="3" eb="4">
      <t>ネン</t>
    </rPh>
    <rPh sb="5" eb="6">
      <t>ツキ</t>
    </rPh>
    <rPh sb="6" eb="7">
      <t>マツ</t>
    </rPh>
    <rPh sb="7" eb="9">
      <t>ゲンザイ</t>
    </rPh>
    <phoneticPr fontId="7"/>
  </si>
  <si>
    <t>令和２年３月末現在</t>
    <rPh sb="0" eb="2">
      <t>レイワ</t>
    </rPh>
    <rPh sb="3" eb="4">
      <t>ネン</t>
    </rPh>
    <rPh sb="5" eb="6">
      <t>ツキ</t>
    </rPh>
    <rPh sb="6" eb="7">
      <t>マツ</t>
    </rPh>
    <rPh sb="7" eb="9">
      <t>ゲンザイ</t>
    </rPh>
    <phoneticPr fontId="7"/>
  </si>
  <si>
    <t>令和２年５月１日　　住民基本台帳により市民生活部市民課作成</t>
    <rPh sb="0" eb="2">
      <t>レイワ</t>
    </rPh>
    <phoneticPr fontId="7"/>
  </si>
  <si>
    <t>1.釜石市の世帯数、人口及び生活応援センター管内の世帯数、人口（令和２年４月末現在）</t>
    <rPh sb="12" eb="13">
      <t>オヨ</t>
    </rPh>
    <rPh sb="14" eb="18">
      <t>セイカツオウエン</t>
    </rPh>
    <rPh sb="22" eb="24">
      <t>カンナイ</t>
    </rPh>
    <rPh sb="25" eb="28">
      <t>セタイスウ</t>
    </rPh>
    <rPh sb="29" eb="31">
      <t>ジンコウ</t>
    </rPh>
    <rPh sb="32" eb="34">
      <t>レイワ</t>
    </rPh>
    <phoneticPr fontId="7"/>
  </si>
  <si>
    <t>1.釜石市の世帯数、人口及び生活応援センター管内の世帯数、人口（令和２年５月末現在）</t>
    <rPh sb="12" eb="13">
      <t>オヨ</t>
    </rPh>
    <rPh sb="14" eb="18">
      <t>セイカツオウエン</t>
    </rPh>
    <rPh sb="22" eb="24">
      <t>カンナイ</t>
    </rPh>
    <rPh sb="25" eb="28">
      <t>セタイスウ</t>
    </rPh>
    <rPh sb="29" eb="31">
      <t>ジンコウ</t>
    </rPh>
    <rPh sb="32" eb="34">
      <t>レイワ</t>
    </rPh>
    <phoneticPr fontId="7"/>
  </si>
  <si>
    <t>令和２年５月末現在</t>
    <rPh sb="0" eb="2">
      <t>レイワ</t>
    </rPh>
    <rPh sb="3" eb="4">
      <t>ネン</t>
    </rPh>
    <rPh sb="6" eb="7">
      <t>マツ</t>
    </rPh>
    <rPh sb="7" eb="9">
      <t>ゲンザイ</t>
    </rPh>
    <phoneticPr fontId="7"/>
  </si>
  <si>
    <t>令和２年４月末現在</t>
  </si>
  <si>
    <t>令和２年６月１日　　住民基本台帳により市民生活部市民課作成</t>
    <rPh sb="0" eb="2">
      <t>レイワ</t>
    </rPh>
    <phoneticPr fontId="7"/>
  </si>
  <si>
    <t>５月1日～５月31日</t>
    <rPh sb="3" eb="4">
      <t>ニチ</t>
    </rPh>
    <rPh sb="9" eb="10">
      <t>ニチ</t>
    </rPh>
    <phoneticPr fontId="7"/>
  </si>
  <si>
    <t>令和２年４月～令和２年５月</t>
    <rPh sb="0" eb="2">
      <t>レイワ</t>
    </rPh>
    <rPh sb="3" eb="4">
      <t>ネン</t>
    </rPh>
    <rPh sb="7" eb="9">
      <t>レイワ</t>
    </rPh>
    <rPh sb="10" eb="11">
      <t>ネン</t>
    </rPh>
    <phoneticPr fontId="7"/>
  </si>
  <si>
    <t>令和２年５月末現在</t>
  </si>
  <si>
    <t>令和２年６月末現在</t>
    <rPh sb="0" eb="2">
      <t>レイワ</t>
    </rPh>
    <rPh sb="3" eb="4">
      <t>ネン</t>
    </rPh>
    <rPh sb="6" eb="7">
      <t>マツ</t>
    </rPh>
    <rPh sb="7" eb="9">
      <t>ゲンザイ</t>
    </rPh>
    <phoneticPr fontId="7"/>
  </si>
  <si>
    <t>６月1日～６月30日</t>
    <rPh sb="3" eb="4">
      <t>ニチ</t>
    </rPh>
    <rPh sb="9" eb="10">
      <t>ニチ</t>
    </rPh>
    <phoneticPr fontId="7"/>
  </si>
  <si>
    <t>令和２年４月～令和２年６月</t>
    <rPh sb="0" eb="2">
      <t>レイワ</t>
    </rPh>
    <rPh sb="3" eb="4">
      <t>ネン</t>
    </rPh>
    <rPh sb="7" eb="9">
      <t>レイワ</t>
    </rPh>
    <rPh sb="10" eb="11">
      <t>ネン</t>
    </rPh>
    <phoneticPr fontId="7"/>
  </si>
  <si>
    <t>令和２年７月１日　　住民基本台帳により市民生活部市民課作成</t>
    <rPh sb="0" eb="2">
      <t>レイワ</t>
    </rPh>
    <phoneticPr fontId="7"/>
  </si>
  <si>
    <t>1.釜石市の世帯数、人口及び生活応援センター管内の世帯数、人口（令和２年６月末現在）</t>
    <rPh sb="12" eb="13">
      <t>オヨ</t>
    </rPh>
    <rPh sb="14" eb="18">
      <t>セイカツオウエン</t>
    </rPh>
    <rPh sb="22" eb="24">
      <t>カンナイ</t>
    </rPh>
    <rPh sb="25" eb="28">
      <t>セタイスウ</t>
    </rPh>
    <rPh sb="29" eb="31">
      <t>ジンコウ</t>
    </rPh>
    <rPh sb="32" eb="34">
      <t>レイワ</t>
    </rPh>
    <phoneticPr fontId="7"/>
  </si>
  <si>
    <t>1.釜石市の世帯数、人口及び生活応援センター管内の世帯数、人口（令和２年７月末現在）</t>
    <rPh sb="12" eb="13">
      <t>オヨ</t>
    </rPh>
    <rPh sb="14" eb="18">
      <t>セイカツオウエン</t>
    </rPh>
    <rPh sb="22" eb="24">
      <t>カンナイ</t>
    </rPh>
    <rPh sb="25" eb="28">
      <t>セタイスウ</t>
    </rPh>
    <rPh sb="29" eb="31">
      <t>ジンコウ</t>
    </rPh>
    <rPh sb="32" eb="34">
      <t>レイワ</t>
    </rPh>
    <phoneticPr fontId="7"/>
  </si>
  <si>
    <t>令和２年８月３日　　住民基本台帳により市民生活部市民課作成</t>
    <rPh sb="0" eb="2">
      <t>レイワ</t>
    </rPh>
    <phoneticPr fontId="7"/>
  </si>
  <si>
    <t>令和２年６月末現在</t>
  </si>
  <si>
    <t>令和２年７月末現在</t>
    <rPh sb="0" eb="2">
      <t>レイワ</t>
    </rPh>
    <rPh sb="3" eb="4">
      <t>ネン</t>
    </rPh>
    <rPh sb="6" eb="7">
      <t>マツ</t>
    </rPh>
    <rPh sb="7" eb="9">
      <t>ゲンザイ</t>
    </rPh>
    <phoneticPr fontId="7"/>
  </si>
  <si>
    <t>令和２年４月～令和２年７月</t>
    <rPh sb="0" eb="2">
      <t>レイワ</t>
    </rPh>
    <rPh sb="3" eb="4">
      <t>ネン</t>
    </rPh>
    <rPh sb="7" eb="9">
      <t>レイワ</t>
    </rPh>
    <rPh sb="10" eb="11">
      <t>ネン</t>
    </rPh>
    <phoneticPr fontId="7"/>
  </si>
  <si>
    <t>７月1日～７月31日</t>
    <rPh sb="3" eb="4">
      <t>ニチ</t>
    </rPh>
    <rPh sb="9" eb="10">
      <t>ニチ</t>
    </rPh>
    <phoneticPr fontId="7"/>
  </si>
  <si>
    <t>1.釜石市の世帯数、人口及び生活応援センター管内の世帯数、人口（令和２年８月末現在）</t>
    <rPh sb="12" eb="13">
      <t>オヨ</t>
    </rPh>
    <rPh sb="14" eb="18">
      <t>セイカツオウエン</t>
    </rPh>
    <rPh sb="22" eb="24">
      <t>カンナイ</t>
    </rPh>
    <rPh sb="25" eb="28">
      <t>セタイスウ</t>
    </rPh>
    <rPh sb="29" eb="31">
      <t>ジンコウ</t>
    </rPh>
    <rPh sb="32" eb="34">
      <t>レイワ</t>
    </rPh>
    <phoneticPr fontId="7"/>
  </si>
  <si>
    <t>令和２年８月末現在</t>
    <rPh sb="0" eb="2">
      <t>レイワ</t>
    </rPh>
    <rPh sb="3" eb="4">
      <t>ネン</t>
    </rPh>
    <rPh sb="6" eb="7">
      <t>マツ</t>
    </rPh>
    <rPh sb="7" eb="9">
      <t>ゲンザイ</t>
    </rPh>
    <phoneticPr fontId="7"/>
  </si>
  <si>
    <t>令和２年７月末現在</t>
    <phoneticPr fontId="7"/>
  </si>
  <si>
    <t>８月1日～８月31日</t>
    <rPh sb="3" eb="4">
      <t>ニチ</t>
    </rPh>
    <rPh sb="9" eb="10">
      <t>ニチ</t>
    </rPh>
    <phoneticPr fontId="7"/>
  </si>
  <si>
    <t>令和２年４月～令和２年８月</t>
    <rPh sb="0" eb="2">
      <t>レイワ</t>
    </rPh>
    <rPh sb="3" eb="4">
      <t>ネン</t>
    </rPh>
    <rPh sb="7" eb="9">
      <t>レイワ</t>
    </rPh>
    <rPh sb="10" eb="11">
      <t>ネン</t>
    </rPh>
    <phoneticPr fontId="7"/>
  </si>
  <si>
    <t>令和２年９月１日　　住民基本台帳により市民生活部市民課作成</t>
    <rPh sb="0" eb="2">
      <t>レイワ</t>
    </rPh>
    <phoneticPr fontId="7"/>
  </si>
  <si>
    <t>1.釜石市の世帯数、人口及び生活応援センター管内の世帯数、人口（令和２年９月末現在）</t>
    <rPh sb="12" eb="13">
      <t>オヨ</t>
    </rPh>
    <rPh sb="14" eb="18">
      <t>セイカツオウエン</t>
    </rPh>
    <rPh sb="22" eb="24">
      <t>カンナイ</t>
    </rPh>
    <rPh sb="25" eb="28">
      <t>セタイスウ</t>
    </rPh>
    <rPh sb="29" eb="31">
      <t>ジンコウ</t>
    </rPh>
    <rPh sb="32" eb="34">
      <t>レイワ</t>
    </rPh>
    <phoneticPr fontId="7"/>
  </si>
  <si>
    <t>令和２年９月末現在</t>
    <rPh sb="0" eb="2">
      <t>レイワ</t>
    </rPh>
    <rPh sb="3" eb="4">
      <t>ネン</t>
    </rPh>
    <rPh sb="6" eb="7">
      <t>マツ</t>
    </rPh>
    <rPh sb="7" eb="9">
      <t>ゲンザイ</t>
    </rPh>
    <phoneticPr fontId="7"/>
  </si>
  <si>
    <t>令和２年８月末現在</t>
    <phoneticPr fontId="7"/>
  </si>
  <si>
    <t>令和２年４月～令和２年９月</t>
    <rPh sb="0" eb="2">
      <t>レイワ</t>
    </rPh>
    <rPh sb="3" eb="4">
      <t>ネン</t>
    </rPh>
    <rPh sb="7" eb="9">
      <t>レイワ</t>
    </rPh>
    <rPh sb="10" eb="11">
      <t>ネン</t>
    </rPh>
    <phoneticPr fontId="7"/>
  </si>
  <si>
    <t>９月１日～９月30日</t>
    <rPh sb="3" eb="4">
      <t>ニチ</t>
    </rPh>
    <rPh sb="9" eb="10">
      <t>ニチ</t>
    </rPh>
    <phoneticPr fontId="7"/>
  </si>
  <si>
    <t>令和２年10月１日　　住民基本台帳により市民生活部市民課作成</t>
    <rPh sb="0" eb="2">
      <t>レイワ</t>
    </rPh>
    <phoneticPr fontId="7"/>
  </si>
  <si>
    <t>令和２年９月末現在</t>
    <phoneticPr fontId="7"/>
  </si>
  <si>
    <t>令和２年10月末現在</t>
    <rPh sb="0" eb="2">
      <t>レイワ</t>
    </rPh>
    <rPh sb="3" eb="4">
      <t>ネン</t>
    </rPh>
    <rPh sb="7" eb="8">
      <t>マツ</t>
    </rPh>
    <rPh sb="8" eb="10">
      <t>ゲンザイ</t>
    </rPh>
    <phoneticPr fontId="7"/>
  </si>
  <si>
    <t>1.釜石市の世帯数、人口及び生活応援センター管内の世帯数、人口（令和２年10月末現在）</t>
    <rPh sb="12" eb="13">
      <t>オヨ</t>
    </rPh>
    <rPh sb="14" eb="18">
      <t>セイカツオウエン</t>
    </rPh>
    <rPh sb="22" eb="24">
      <t>カンナイ</t>
    </rPh>
    <rPh sb="25" eb="28">
      <t>セタイスウ</t>
    </rPh>
    <rPh sb="29" eb="31">
      <t>ジンコウ</t>
    </rPh>
    <rPh sb="32" eb="34">
      <t>レイワ</t>
    </rPh>
    <phoneticPr fontId="7"/>
  </si>
  <si>
    <t>10月１日～10月31日</t>
    <rPh sb="4" eb="5">
      <t>ニチ</t>
    </rPh>
    <rPh sb="11" eb="12">
      <t>ニチ</t>
    </rPh>
    <phoneticPr fontId="7"/>
  </si>
  <si>
    <t>令和２年４月～令和２年10月</t>
    <rPh sb="0" eb="2">
      <t>レイワ</t>
    </rPh>
    <rPh sb="3" eb="4">
      <t>ネン</t>
    </rPh>
    <rPh sb="7" eb="9">
      <t>レイワ</t>
    </rPh>
    <rPh sb="10" eb="11">
      <t>ネン</t>
    </rPh>
    <phoneticPr fontId="7"/>
  </si>
  <si>
    <t>令和２年11月２日　　住民基本台帳により市民生活部市民課作成</t>
    <rPh sb="0" eb="2">
      <t>レイワ</t>
    </rPh>
    <phoneticPr fontId="7"/>
  </si>
  <si>
    <t>1.釜石市の世帯数、人口及び生活応援センター管内の世帯数、人口（令和２年11月末現在）</t>
    <rPh sb="12" eb="13">
      <t>オヨ</t>
    </rPh>
    <rPh sb="14" eb="18">
      <t>セイカツオウエン</t>
    </rPh>
    <rPh sb="22" eb="24">
      <t>カンナイ</t>
    </rPh>
    <rPh sb="25" eb="28">
      <t>セタイスウ</t>
    </rPh>
    <rPh sb="29" eb="31">
      <t>ジンコウ</t>
    </rPh>
    <rPh sb="32" eb="34">
      <t>レイワ</t>
    </rPh>
    <phoneticPr fontId="7"/>
  </si>
  <si>
    <t>令和２年10月末現在</t>
  </si>
  <si>
    <t>令和２年11月末現在</t>
    <rPh sb="0" eb="2">
      <t>レイワ</t>
    </rPh>
    <rPh sb="3" eb="4">
      <t>ネン</t>
    </rPh>
    <rPh sb="7" eb="8">
      <t>マツ</t>
    </rPh>
    <rPh sb="8" eb="10">
      <t>ゲンザイ</t>
    </rPh>
    <phoneticPr fontId="7"/>
  </si>
  <si>
    <t>11月１日～11月30日</t>
    <rPh sb="4" eb="5">
      <t>ニチ</t>
    </rPh>
    <rPh sb="11" eb="12">
      <t>ニチ</t>
    </rPh>
    <phoneticPr fontId="7"/>
  </si>
  <si>
    <t>令和２年12月１日　　住民基本台帳により市民生活部市民課作成</t>
    <rPh sb="0" eb="2">
      <t>レイワ</t>
    </rPh>
    <rPh sb="6" eb="7">
      <t>ガツ</t>
    </rPh>
    <phoneticPr fontId="7"/>
  </si>
  <si>
    <t>令和２年４月～令和２年11月</t>
    <rPh sb="0" eb="2">
      <t>レイワ</t>
    </rPh>
    <rPh sb="3" eb="4">
      <t>ネン</t>
    </rPh>
    <rPh sb="7" eb="9">
      <t>レイワ</t>
    </rPh>
    <rPh sb="10" eb="11">
      <t>ネン</t>
    </rPh>
    <phoneticPr fontId="7"/>
  </si>
  <si>
    <t>令和２年11月末現在</t>
  </si>
  <si>
    <t>令和２年12月末現在</t>
    <rPh sb="0" eb="2">
      <t>レイワ</t>
    </rPh>
    <rPh sb="3" eb="4">
      <t>ネン</t>
    </rPh>
    <rPh sb="7" eb="8">
      <t>マツ</t>
    </rPh>
    <rPh sb="8" eb="10">
      <t>ゲンザイ</t>
    </rPh>
    <phoneticPr fontId="7"/>
  </si>
  <si>
    <t>1.釜石市の世帯数、人口及び生活応援センター管内の世帯数、人口（令和２年12月末現在）</t>
    <rPh sb="12" eb="13">
      <t>オヨ</t>
    </rPh>
    <rPh sb="14" eb="18">
      <t>セイカツオウエン</t>
    </rPh>
    <rPh sb="22" eb="24">
      <t>カンナイ</t>
    </rPh>
    <rPh sb="25" eb="28">
      <t>セタイスウ</t>
    </rPh>
    <rPh sb="29" eb="31">
      <t>ジンコウ</t>
    </rPh>
    <rPh sb="32" eb="34">
      <t>レイワ</t>
    </rPh>
    <phoneticPr fontId="7"/>
  </si>
  <si>
    <t>12月１日～12月31日</t>
    <rPh sb="4" eb="5">
      <t>ニチ</t>
    </rPh>
    <rPh sb="11" eb="12">
      <t>ニチ</t>
    </rPh>
    <phoneticPr fontId="7"/>
  </si>
  <si>
    <t>令和２年４月～令和２年12月</t>
    <rPh sb="0" eb="2">
      <t>レイワ</t>
    </rPh>
    <rPh sb="3" eb="4">
      <t>ネン</t>
    </rPh>
    <rPh sb="7" eb="9">
      <t>レイワ</t>
    </rPh>
    <rPh sb="10" eb="11">
      <t>ネン</t>
    </rPh>
    <phoneticPr fontId="7"/>
  </si>
  <si>
    <t>令和３年１月４日　　住民基本台帳により市民生活部市民課作成</t>
    <rPh sb="0" eb="2">
      <t>レイワ</t>
    </rPh>
    <rPh sb="5" eb="6">
      <t>ガツ</t>
    </rPh>
    <phoneticPr fontId="7"/>
  </si>
  <si>
    <t>令和２年12月末現在</t>
  </si>
  <si>
    <t>1.釜石市の世帯数、人口及び生活応援センター管内の世帯数、人口（令和３年１月末現在）</t>
    <rPh sb="12" eb="13">
      <t>オヨ</t>
    </rPh>
    <rPh sb="14" eb="18">
      <t>セイカツオウエン</t>
    </rPh>
    <rPh sb="22" eb="24">
      <t>カンナイ</t>
    </rPh>
    <rPh sb="25" eb="28">
      <t>セタイスウ</t>
    </rPh>
    <rPh sb="29" eb="31">
      <t>ジンコウ</t>
    </rPh>
    <rPh sb="32" eb="34">
      <t>レイワ</t>
    </rPh>
    <phoneticPr fontId="7"/>
  </si>
  <si>
    <t>令和３年１月末現在</t>
    <rPh sb="0" eb="2">
      <t>レイワ</t>
    </rPh>
    <rPh sb="3" eb="4">
      <t>ネン</t>
    </rPh>
    <rPh sb="6" eb="7">
      <t>マツ</t>
    </rPh>
    <rPh sb="7" eb="9">
      <t>ゲンザイ</t>
    </rPh>
    <phoneticPr fontId="7"/>
  </si>
  <si>
    <t>１月１日～１月31日</t>
    <rPh sb="3" eb="4">
      <t>ニチ</t>
    </rPh>
    <rPh sb="9" eb="10">
      <t>ニチ</t>
    </rPh>
    <phoneticPr fontId="7"/>
  </si>
  <si>
    <t>令和２年４月～令和３年１月</t>
    <rPh sb="0" eb="2">
      <t>レイワ</t>
    </rPh>
    <rPh sb="3" eb="4">
      <t>ネン</t>
    </rPh>
    <rPh sb="7" eb="9">
      <t>レイワ</t>
    </rPh>
    <rPh sb="10" eb="11">
      <t>ネン</t>
    </rPh>
    <phoneticPr fontId="7"/>
  </si>
  <si>
    <t>令和３年２月１日　　住民基本台帳により市民生活部市民課作成</t>
    <rPh sb="0" eb="2">
      <t>レイワ</t>
    </rPh>
    <rPh sb="5" eb="6">
      <t>ガツ</t>
    </rPh>
    <phoneticPr fontId="7"/>
  </si>
  <si>
    <t>令和３年１月末現在</t>
    <phoneticPr fontId="7"/>
  </si>
  <si>
    <t>令和３年２月末現在</t>
    <rPh sb="0" eb="2">
      <t>レイワ</t>
    </rPh>
    <rPh sb="3" eb="4">
      <t>ネン</t>
    </rPh>
    <rPh sb="6" eb="7">
      <t>マツ</t>
    </rPh>
    <rPh sb="7" eb="9">
      <t>ゲンザイ</t>
    </rPh>
    <phoneticPr fontId="7"/>
  </si>
  <si>
    <t>２月１日～２月28日</t>
    <rPh sb="3" eb="4">
      <t>ニチ</t>
    </rPh>
    <rPh sb="9" eb="10">
      <t>ニチ</t>
    </rPh>
    <phoneticPr fontId="7"/>
  </si>
  <si>
    <t>令和２年４月～令和３年２月</t>
    <rPh sb="0" eb="2">
      <t>レイワ</t>
    </rPh>
    <rPh sb="3" eb="4">
      <t>ネン</t>
    </rPh>
    <rPh sb="7" eb="9">
      <t>レイワ</t>
    </rPh>
    <rPh sb="10" eb="11">
      <t>ネン</t>
    </rPh>
    <phoneticPr fontId="7"/>
  </si>
  <si>
    <t>令和３年３月１日　　住民基本台帳により市民生活部市民課作成</t>
    <rPh sb="0" eb="2">
      <t>レイワ</t>
    </rPh>
    <rPh sb="5" eb="6">
      <t>ガツ</t>
    </rPh>
    <phoneticPr fontId="7"/>
  </si>
  <si>
    <t>1.釜石市の世帯数、人口及び生活応援センター管内の世帯数、人口（令和３年２月末現在）</t>
    <rPh sb="12" eb="13">
      <t>オヨ</t>
    </rPh>
    <rPh sb="14" eb="18">
      <t>セイカツオウエン</t>
    </rPh>
    <rPh sb="22" eb="24">
      <t>カンナイ</t>
    </rPh>
    <rPh sb="25" eb="28">
      <t>セタイスウ</t>
    </rPh>
    <rPh sb="29" eb="31">
      <t>ジンコウ</t>
    </rPh>
    <rPh sb="32" eb="34">
      <t>レイワ</t>
    </rPh>
    <phoneticPr fontId="7"/>
  </si>
  <si>
    <t>1.釜石市の世帯数、人口及び生活応援センター管内の世帯数、人口（令和３年３月末現在）</t>
    <rPh sb="12" eb="13">
      <t>オヨ</t>
    </rPh>
    <rPh sb="14" eb="18">
      <t>セイカツオウエン</t>
    </rPh>
    <rPh sb="22" eb="24">
      <t>カンナイ</t>
    </rPh>
    <rPh sb="25" eb="28">
      <t>セタイスウ</t>
    </rPh>
    <rPh sb="29" eb="31">
      <t>ジンコウ</t>
    </rPh>
    <rPh sb="32" eb="34">
      <t>レイワ</t>
    </rPh>
    <phoneticPr fontId="7"/>
  </si>
  <si>
    <t>令和３年３月末現在</t>
    <rPh sb="0" eb="2">
      <t>レイワ</t>
    </rPh>
    <rPh sb="3" eb="4">
      <t>ネン</t>
    </rPh>
    <rPh sb="6" eb="7">
      <t>マツ</t>
    </rPh>
    <rPh sb="7" eb="9">
      <t>ゲンザイ</t>
    </rPh>
    <phoneticPr fontId="7"/>
  </si>
  <si>
    <t>令和３年２月末現在</t>
    <phoneticPr fontId="7"/>
  </si>
  <si>
    <t>令和２年４月～令和３年３月</t>
    <rPh sb="0" eb="2">
      <t>レイワ</t>
    </rPh>
    <rPh sb="3" eb="4">
      <t>ネン</t>
    </rPh>
    <rPh sb="7" eb="9">
      <t>レイワ</t>
    </rPh>
    <rPh sb="10" eb="11">
      <t>ネン</t>
    </rPh>
    <phoneticPr fontId="7"/>
  </si>
  <si>
    <t>３月１日～３月31日</t>
    <rPh sb="3" eb="4">
      <t>ニチ</t>
    </rPh>
    <rPh sb="9" eb="10">
      <t>ニチ</t>
    </rPh>
    <phoneticPr fontId="7"/>
  </si>
  <si>
    <t>令和３年４月１日　　住民基本台帳により市民生活部市民課作成</t>
    <rPh sb="0" eb="2">
      <t>レイワ</t>
    </rPh>
    <rPh sb="5" eb="6">
      <t>ガツ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</si>
</sst>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[$￥-411]#,##0;[Red]&quot;-&quot;[$￥-411]#,##0"/>
  </numFmts>
  <fonts count="12" x14ac:knownFonts="1"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1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8"/>
      <color rgb="FF000000"/>
      <name val="Arial"/>
      <family val="2"/>
    </font>
    <font>
      <sz val="11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9"/>
      <color rgb="FF000000"/>
      <name val="Arial"/>
      <family val="2"/>
    </font>
    <font>
      <b/>
      <sz val="9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 applyNumberFormat="0" applyBorder="0" applyProtection="0">
      <alignment horizontal="center" vertical="center"/>
    </xf>
    <xf numFmtId="0" fontId="1" fillId="0" borderId="0" applyNumberFormat="0" applyBorder="0" applyProtection="0">
      <alignment horizontal="center" vertical="center" textRotation="90"/>
    </xf>
    <xf numFmtId="0" fontId="2" fillId="0" borderId="0" applyNumberFormat="0" applyBorder="0" applyProtection="0">
      <alignment vertical="center"/>
    </xf>
    <xf numFmtId="177" fontId="2" fillId="0" borderId="0" applyBorder="0" applyProtection="0">
      <alignment vertical="center"/>
    </xf>
  </cellStyleXfs>
  <cellXfs count="208">
    <xf numFmtId="0" fontId="0" fillId="0" borderId="0" xfId="0">
      <alignment vertical="center"/>
    </xf>
    <xf numFmtId="3" fontId="4" fillId="0" borderId="0" xfId="0" applyNumberFormat="1" applyFont="1" applyAlignment="1">
      <alignment vertical="center"/>
    </xf>
    <xf numFmtId="3" fontId="6" fillId="0" borderId="0" xfId="0" applyNumberFormat="1" applyFo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0" xfId="0" applyNumberFormat="1" applyFont="1" applyBorder="1" applyAlignment="1">
      <alignment vertical="center"/>
    </xf>
    <xf numFmtId="3" fontId="8" fillId="0" borderId="23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horizontal="center" vertical="center"/>
    </xf>
    <xf numFmtId="0" fontId="9" fillId="0" borderId="0" xfId="0" applyFo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Alignment="1">
      <alignment vertical="center"/>
    </xf>
    <xf numFmtId="3" fontId="8" fillId="0" borderId="0" xfId="0" applyNumberFormat="1" applyFont="1">
      <alignment vertical="center"/>
    </xf>
    <xf numFmtId="3" fontId="8" fillId="0" borderId="0" xfId="0" applyNumberFormat="1" applyFont="1" applyAlignment="1">
      <alignment horizontal="right" vertic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right" vertical="center"/>
    </xf>
    <xf numFmtId="3" fontId="8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right" vertical="center"/>
    </xf>
    <xf numFmtId="3" fontId="8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10" fillId="0" borderId="0" xfId="0" applyNumberFormat="1" applyFont="1" applyAlignment="1">
      <alignment vertical="center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right" vertic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right" vertical="center"/>
    </xf>
    <xf numFmtId="3" fontId="8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10" fillId="0" borderId="0" xfId="0" applyNumberFormat="1" applyFont="1" applyAlignment="1">
      <alignment vertical="center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right" vertic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right" vertical="center"/>
    </xf>
    <xf numFmtId="3" fontId="8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right" vertical="center"/>
    </xf>
    <xf numFmtId="3" fontId="8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right" vertical="center"/>
    </xf>
    <xf numFmtId="3" fontId="8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10" fillId="0" borderId="0" xfId="0" applyNumberFormat="1" applyFont="1" applyAlignment="1">
      <alignment vertical="center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right" vertic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right" vertical="center"/>
    </xf>
    <xf numFmtId="3" fontId="8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right" vertical="center"/>
    </xf>
    <xf numFmtId="3" fontId="8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1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23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right" vertical="center"/>
    </xf>
    <xf numFmtId="3" fontId="8" fillId="0" borderId="11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center" vertical="center"/>
    </xf>
    <xf numFmtId="3" fontId="8" fillId="0" borderId="22" xfId="0" applyNumberFormat="1" applyFont="1" applyBorder="1" applyAlignment="1">
      <alignment vertical="center"/>
    </xf>
    <xf numFmtId="3" fontId="8" fillId="0" borderId="24" xfId="0" applyNumberFormat="1" applyFont="1" applyBorder="1" applyAlignment="1">
      <alignment vertical="center"/>
    </xf>
    <xf numFmtId="3" fontId="8" fillId="0" borderId="25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3" fontId="8" fillId="0" borderId="19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22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3" fontId="10" fillId="0" borderId="0" xfId="0" applyNumberFormat="1" applyFont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center" vertical="center"/>
    </xf>
    <xf numFmtId="3" fontId="8" fillId="0" borderId="24" xfId="0" applyNumberFormat="1" applyFont="1" applyFill="1" applyBorder="1" applyAlignment="1">
      <alignment horizontal="center" vertical="center"/>
    </xf>
    <xf numFmtId="3" fontId="8" fillId="0" borderId="25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3" fontId="8" fillId="0" borderId="22" xfId="0" applyNumberFormat="1" applyFont="1" applyBorder="1" applyAlignment="1">
      <alignment horizontal="center" vertical="center"/>
    </xf>
    <xf numFmtId="3" fontId="8" fillId="0" borderId="24" xfId="0" applyNumberFormat="1" applyFont="1" applyBorder="1" applyAlignment="1">
      <alignment horizontal="center" vertical="center"/>
    </xf>
    <xf numFmtId="3" fontId="8" fillId="0" borderId="25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3" fontId="8" fillId="0" borderId="24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3" xfId="0" applyNumberFormat="1" applyFont="1" applyFill="1" applyBorder="1" applyAlignment="1">
      <alignment vertical="center"/>
    </xf>
    <xf numFmtId="3" fontId="8" fillId="0" borderId="4" xfId="0" applyNumberFormat="1" applyFont="1" applyFill="1" applyBorder="1" applyAlignment="1">
      <alignment vertical="center"/>
    </xf>
    <xf numFmtId="3" fontId="8" fillId="0" borderId="5" xfId="0" applyNumberFormat="1" applyFont="1" applyFill="1" applyBorder="1" applyAlignment="1">
      <alignment vertical="center"/>
    </xf>
    <xf numFmtId="3" fontId="8" fillId="0" borderId="6" xfId="0" applyNumberFormat="1" applyFont="1" applyFill="1" applyBorder="1" applyAlignment="1">
      <alignment vertical="center"/>
    </xf>
    <xf numFmtId="3" fontId="8" fillId="0" borderId="7" xfId="0" applyNumberFormat="1" applyFont="1" applyFill="1" applyBorder="1" applyAlignment="1">
      <alignment vertical="center"/>
    </xf>
    <xf numFmtId="3" fontId="8" fillId="0" borderId="8" xfId="0" applyNumberFormat="1" applyFont="1" applyFill="1" applyBorder="1" applyAlignment="1">
      <alignment vertical="center"/>
    </xf>
    <xf numFmtId="176" fontId="8" fillId="0" borderId="10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8" fillId="0" borderId="9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23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vertical="center"/>
    </xf>
    <xf numFmtId="3" fontId="8" fillId="0" borderId="9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vertical="center"/>
    </xf>
    <xf numFmtId="3" fontId="8" fillId="0" borderId="0" xfId="0" applyNumberFormat="1" applyFont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3" fontId="8" fillId="0" borderId="5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3" fontId="8" fillId="0" borderId="19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3" fontId="8" fillId="0" borderId="14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shrinkToFit="1"/>
    </xf>
  </cellXfs>
  <cellStyles count="5">
    <cellStyle name="Heading" xfId="1" xr:uid="{00000000-0005-0000-0000-000000000000}"/>
    <cellStyle name="Heading1" xfId="2" xr:uid="{00000000-0005-0000-0000-000001000000}"/>
    <cellStyle name="Result" xfId="3" xr:uid="{00000000-0005-0000-0000-000002000000}"/>
    <cellStyle name="Result2" xfId="4" xr:uid="{00000000-0005-0000-0000-000003000000}"/>
    <cellStyle name="標準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MT52"/>
  <sheetViews>
    <sheetView workbookViewId="0">
      <selection activeCell="P5" sqref="P5:R6"/>
    </sheetView>
  </sheetViews>
  <sheetFormatPr defaultRowHeight="14.25" x14ac:dyDescent="0.2"/>
  <cols>
    <col min="1" max="1" width="2" style="1" customWidth="1"/>
    <col min="2" max="72" width="1.625" style="1" customWidth="1"/>
    <col min="73" max="107" width="1.875" style="1" customWidth="1"/>
    <col min="108" max="1028" width="10.75" style="1" customWidth="1"/>
    <col min="1029" max="1029" width="9" customWidth="1"/>
  </cols>
  <sheetData>
    <row r="1" spans="1:105 1029:1034" ht="12.75" customHeight="1" x14ac:dyDescent="0.2">
      <c r="A1" s="183" t="s">
        <v>60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</row>
    <row r="2" spans="1:105 1029:1034" ht="10.15" customHeight="1" x14ac:dyDescent="0.2">
      <c r="A2" s="8"/>
      <c r="B2" s="144" t="s">
        <v>0</v>
      </c>
      <c r="C2" s="145"/>
      <c r="D2" s="145"/>
      <c r="E2" s="145"/>
      <c r="F2" s="145"/>
      <c r="G2" s="145"/>
      <c r="H2" s="145"/>
      <c r="I2" s="146"/>
      <c r="J2" s="137" t="s">
        <v>23</v>
      </c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1"/>
      <c r="V2" s="9"/>
      <c r="W2" s="144" t="s">
        <v>1</v>
      </c>
      <c r="X2" s="145"/>
      <c r="Y2" s="145"/>
      <c r="Z2" s="145"/>
      <c r="AA2" s="145"/>
      <c r="AB2" s="145"/>
      <c r="AC2" s="145"/>
      <c r="AD2" s="146"/>
      <c r="AE2" s="184" t="s">
        <v>2</v>
      </c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 t="s">
        <v>49</v>
      </c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 t="s">
        <v>50</v>
      </c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 t="s">
        <v>51</v>
      </c>
      <c r="BP2" s="185"/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AMO2" s="1"/>
      <c r="AMP2" s="1"/>
      <c r="AMQ2" s="1"/>
      <c r="AMR2" s="1"/>
      <c r="AMS2" s="1"/>
      <c r="AMT2" s="1"/>
    </row>
    <row r="3" spans="1:105 1029:1034" ht="10.15" customHeight="1" x14ac:dyDescent="0.2">
      <c r="A3" s="8"/>
      <c r="B3" s="186"/>
      <c r="C3" s="135"/>
      <c r="D3" s="135"/>
      <c r="E3" s="135"/>
      <c r="F3" s="135"/>
      <c r="G3" s="135"/>
      <c r="H3" s="135"/>
      <c r="I3" s="187"/>
      <c r="J3" s="144" t="s">
        <v>28</v>
      </c>
      <c r="K3" s="145"/>
      <c r="L3" s="146"/>
      <c r="M3" s="137" t="s">
        <v>24</v>
      </c>
      <c r="N3" s="150"/>
      <c r="O3" s="150"/>
      <c r="P3" s="150"/>
      <c r="Q3" s="150"/>
      <c r="R3" s="150"/>
      <c r="S3" s="150"/>
      <c r="T3" s="150"/>
      <c r="U3" s="151"/>
      <c r="V3" s="10"/>
      <c r="W3" s="11"/>
      <c r="X3" s="10"/>
      <c r="Y3" s="12"/>
      <c r="Z3" s="12"/>
      <c r="AA3" s="12"/>
      <c r="AB3" s="12"/>
      <c r="AC3" s="12"/>
      <c r="AD3" s="13"/>
      <c r="AE3" s="184" t="s">
        <v>3</v>
      </c>
      <c r="AF3" s="185"/>
      <c r="AG3" s="185"/>
      <c r="AH3" s="185" t="s">
        <v>4</v>
      </c>
      <c r="AI3" s="185"/>
      <c r="AJ3" s="185"/>
      <c r="AK3" s="185"/>
      <c r="AL3" s="185"/>
      <c r="AM3" s="185"/>
      <c r="AN3" s="185"/>
      <c r="AO3" s="185"/>
      <c r="AP3" s="185"/>
      <c r="AQ3" s="185" t="s">
        <v>3</v>
      </c>
      <c r="AR3" s="185"/>
      <c r="AS3" s="185"/>
      <c r="AT3" s="185" t="s">
        <v>4</v>
      </c>
      <c r="AU3" s="185"/>
      <c r="AV3" s="185"/>
      <c r="AW3" s="185"/>
      <c r="AX3" s="185"/>
      <c r="AY3" s="185"/>
      <c r="AZ3" s="185"/>
      <c r="BA3" s="185"/>
      <c r="BB3" s="185"/>
      <c r="BC3" s="185" t="s">
        <v>3</v>
      </c>
      <c r="BD3" s="185"/>
      <c r="BE3" s="185"/>
      <c r="BF3" s="185" t="s">
        <v>4</v>
      </c>
      <c r="BG3" s="185"/>
      <c r="BH3" s="185"/>
      <c r="BI3" s="185"/>
      <c r="BJ3" s="185"/>
      <c r="BK3" s="185"/>
      <c r="BL3" s="185"/>
      <c r="BM3" s="185"/>
      <c r="BN3" s="185"/>
      <c r="BO3" s="185" t="s">
        <v>3</v>
      </c>
      <c r="BP3" s="185"/>
      <c r="BQ3" s="185"/>
      <c r="BR3" s="185" t="s">
        <v>4</v>
      </c>
      <c r="BS3" s="185"/>
      <c r="BT3" s="185"/>
      <c r="BU3" s="185"/>
      <c r="BV3" s="185"/>
      <c r="BW3" s="185"/>
      <c r="BX3" s="185"/>
      <c r="BY3" s="185"/>
      <c r="BZ3" s="185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AMO3" s="1"/>
      <c r="AMP3" s="1"/>
      <c r="AMQ3" s="1"/>
      <c r="AMR3" s="1"/>
      <c r="AMS3" s="1"/>
      <c r="AMT3" s="1"/>
    </row>
    <row r="4" spans="1:105 1029:1034" ht="10.15" customHeight="1" x14ac:dyDescent="0.2">
      <c r="A4" s="8"/>
      <c r="B4" s="147"/>
      <c r="C4" s="148"/>
      <c r="D4" s="148"/>
      <c r="E4" s="148"/>
      <c r="F4" s="148"/>
      <c r="G4" s="148"/>
      <c r="H4" s="148"/>
      <c r="I4" s="149"/>
      <c r="J4" s="147"/>
      <c r="K4" s="148"/>
      <c r="L4" s="149"/>
      <c r="M4" s="137" t="s">
        <v>25</v>
      </c>
      <c r="N4" s="150"/>
      <c r="O4" s="151"/>
      <c r="P4" s="137" t="s">
        <v>26</v>
      </c>
      <c r="Q4" s="150"/>
      <c r="R4" s="151"/>
      <c r="S4" s="158" t="s">
        <v>27</v>
      </c>
      <c r="T4" s="159"/>
      <c r="U4" s="160"/>
      <c r="V4" s="14"/>
      <c r="W4" s="147" t="s">
        <v>8</v>
      </c>
      <c r="X4" s="148"/>
      <c r="Y4" s="148"/>
      <c r="Z4" s="148"/>
      <c r="AA4" s="148"/>
      <c r="AB4" s="148"/>
      <c r="AC4" s="148"/>
      <c r="AD4" s="149"/>
      <c r="AE4" s="184"/>
      <c r="AF4" s="185"/>
      <c r="AG4" s="185"/>
      <c r="AH4" s="185" t="s">
        <v>5</v>
      </c>
      <c r="AI4" s="185"/>
      <c r="AJ4" s="185"/>
      <c r="AK4" s="185" t="s">
        <v>6</v>
      </c>
      <c r="AL4" s="185"/>
      <c r="AM4" s="185"/>
      <c r="AN4" s="185" t="s">
        <v>7</v>
      </c>
      <c r="AO4" s="185"/>
      <c r="AP4" s="185"/>
      <c r="AQ4" s="185"/>
      <c r="AR4" s="185"/>
      <c r="AS4" s="185"/>
      <c r="AT4" s="185" t="s">
        <v>5</v>
      </c>
      <c r="AU4" s="185"/>
      <c r="AV4" s="185"/>
      <c r="AW4" s="185" t="s">
        <v>6</v>
      </c>
      <c r="AX4" s="185"/>
      <c r="AY4" s="185"/>
      <c r="AZ4" s="185" t="s">
        <v>7</v>
      </c>
      <c r="BA4" s="185"/>
      <c r="BB4" s="185"/>
      <c r="BC4" s="185"/>
      <c r="BD4" s="185"/>
      <c r="BE4" s="185"/>
      <c r="BF4" s="185" t="s">
        <v>5</v>
      </c>
      <c r="BG4" s="185"/>
      <c r="BH4" s="185"/>
      <c r="BI4" s="185" t="s">
        <v>6</v>
      </c>
      <c r="BJ4" s="185"/>
      <c r="BK4" s="185"/>
      <c r="BL4" s="185" t="s">
        <v>7</v>
      </c>
      <c r="BM4" s="185"/>
      <c r="BN4" s="185"/>
      <c r="BO4" s="185"/>
      <c r="BP4" s="185"/>
      <c r="BQ4" s="185"/>
      <c r="BR4" s="185" t="s">
        <v>5</v>
      </c>
      <c r="BS4" s="185"/>
      <c r="BT4" s="185"/>
      <c r="BU4" s="185" t="s">
        <v>6</v>
      </c>
      <c r="BV4" s="185"/>
      <c r="BW4" s="185"/>
      <c r="BX4" s="185" t="s">
        <v>7</v>
      </c>
      <c r="BY4" s="185"/>
      <c r="BZ4" s="185"/>
      <c r="CG4" s="4"/>
      <c r="CH4" s="4"/>
      <c r="CI4" s="4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4"/>
      <c r="CX4" s="4"/>
      <c r="CY4" s="4"/>
      <c r="CZ4" s="4"/>
      <c r="DA4" s="4"/>
      <c r="AMO4" s="1"/>
      <c r="AMP4" s="1"/>
      <c r="AMQ4" s="1"/>
      <c r="AMR4" s="1"/>
      <c r="AMS4" s="1"/>
      <c r="AMT4" s="1"/>
    </row>
    <row r="5" spans="1:105 1029:1034" ht="13.15" customHeight="1" x14ac:dyDescent="0.2">
      <c r="A5" s="8"/>
      <c r="B5" s="106" t="s">
        <v>20</v>
      </c>
      <c r="C5" s="107"/>
      <c r="D5" s="107"/>
      <c r="E5" s="107"/>
      <c r="F5" s="107"/>
      <c r="G5" s="107"/>
      <c r="H5" s="107"/>
      <c r="I5" s="108"/>
      <c r="J5" s="167">
        <v>16225</v>
      </c>
      <c r="K5" s="168"/>
      <c r="L5" s="169"/>
      <c r="M5" s="167">
        <v>15450</v>
      </c>
      <c r="N5" s="168"/>
      <c r="O5" s="169"/>
      <c r="P5" s="167">
        <v>17060</v>
      </c>
      <c r="Q5" s="168"/>
      <c r="R5" s="169"/>
      <c r="S5" s="162">
        <f>M5+P5</f>
        <v>32510</v>
      </c>
      <c r="T5" s="110"/>
      <c r="U5" s="163"/>
      <c r="V5" s="14"/>
      <c r="W5" s="144" t="s">
        <v>9</v>
      </c>
      <c r="X5" s="145"/>
      <c r="Y5" s="145"/>
      <c r="Z5" s="145"/>
      <c r="AA5" s="145"/>
      <c r="AB5" s="145"/>
      <c r="AC5" s="145"/>
      <c r="AD5" s="146"/>
      <c r="AE5" s="189">
        <v>2698</v>
      </c>
      <c r="AF5" s="188"/>
      <c r="AG5" s="188"/>
      <c r="AH5" s="188">
        <v>2192</v>
      </c>
      <c r="AI5" s="188"/>
      <c r="AJ5" s="188"/>
      <c r="AK5" s="188">
        <v>2606</v>
      </c>
      <c r="AL5" s="188"/>
      <c r="AM5" s="188"/>
      <c r="AN5" s="188">
        <f>AH5+AK5</f>
        <v>4798</v>
      </c>
      <c r="AO5" s="188"/>
      <c r="AP5" s="188"/>
      <c r="AQ5" s="188">
        <v>2125</v>
      </c>
      <c r="AR5" s="188"/>
      <c r="AS5" s="188"/>
      <c r="AT5" s="188">
        <v>1886</v>
      </c>
      <c r="AU5" s="188"/>
      <c r="AV5" s="188"/>
      <c r="AW5" s="188">
        <v>2154</v>
      </c>
      <c r="AX5" s="188"/>
      <c r="AY5" s="188"/>
      <c r="AZ5" s="188">
        <f>AT5+AW5</f>
        <v>4040</v>
      </c>
      <c r="BA5" s="188"/>
      <c r="BB5" s="188"/>
      <c r="BC5" s="188">
        <v>3836</v>
      </c>
      <c r="BD5" s="188"/>
      <c r="BE5" s="188"/>
      <c r="BF5" s="188">
        <v>3556</v>
      </c>
      <c r="BG5" s="188"/>
      <c r="BH5" s="188"/>
      <c r="BI5" s="188">
        <v>4001</v>
      </c>
      <c r="BJ5" s="188"/>
      <c r="BK5" s="188"/>
      <c r="BL5" s="188">
        <f>SUM(BF5:BK6)</f>
        <v>7557</v>
      </c>
      <c r="BM5" s="188"/>
      <c r="BN5" s="188"/>
      <c r="BO5" s="188">
        <f>BO14+BO24</f>
        <v>2860</v>
      </c>
      <c r="BP5" s="188"/>
      <c r="BQ5" s="188"/>
      <c r="BR5" s="188">
        <f>BR14+BR24</f>
        <v>2923</v>
      </c>
      <c r="BS5" s="188"/>
      <c r="BT5" s="188"/>
      <c r="BU5" s="188">
        <f>BU14+BU24</f>
        <v>3140</v>
      </c>
      <c r="BV5" s="188"/>
      <c r="BW5" s="188"/>
      <c r="BX5" s="188">
        <f>BR5+BU5</f>
        <v>6063</v>
      </c>
      <c r="BY5" s="188"/>
      <c r="BZ5" s="188"/>
      <c r="CG5" s="4"/>
      <c r="CH5" s="4"/>
      <c r="CI5" s="4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4"/>
      <c r="CX5" s="4"/>
      <c r="CY5" s="4"/>
      <c r="CZ5" s="4"/>
      <c r="DA5" s="4"/>
      <c r="AMO5" s="1"/>
      <c r="AMP5" s="1"/>
      <c r="AMQ5" s="1"/>
      <c r="AMR5" s="1"/>
      <c r="AMS5" s="1"/>
      <c r="AMT5" s="1"/>
    </row>
    <row r="6" spans="1:105 1029:1034" ht="13.15" customHeight="1" x14ac:dyDescent="0.2">
      <c r="A6" s="8"/>
      <c r="B6" s="109" t="s">
        <v>57</v>
      </c>
      <c r="C6" s="103"/>
      <c r="D6" s="103"/>
      <c r="E6" s="103"/>
      <c r="F6" s="103"/>
      <c r="G6" s="103"/>
      <c r="H6" s="103"/>
      <c r="I6" s="104"/>
      <c r="J6" s="170"/>
      <c r="K6" s="171"/>
      <c r="L6" s="172"/>
      <c r="M6" s="170"/>
      <c r="N6" s="171"/>
      <c r="O6" s="172"/>
      <c r="P6" s="170"/>
      <c r="Q6" s="171"/>
      <c r="R6" s="172"/>
      <c r="S6" s="164"/>
      <c r="T6" s="165"/>
      <c r="U6" s="166"/>
      <c r="V6" s="14"/>
      <c r="W6" s="147" t="str">
        <f>B6</f>
        <v>令和２年４月末現在</v>
      </c>
      <c r="X6" s="148"/>
      <c r="Y6" s="148"/>
      <c r="Z6" s="148"/>
      <c r="AA6" s="148"/>
      <c r="AB6" s="148"/>
      <c r="AC6" s="148"/>
      <c r="AD6" s="149"/>
      <c r="AE6" s="189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8"/>
      <c r="BO6" s="188"/>
      <c r="BP6" s="188"/>
      <c r="BQ6" s="188"/>
      <c r="BR6" s="188"/>
      <c r="BS6" s="188"/>
      <c r="BT6" s="188"/>
      <c r="BU6" s="188"/>
      <c r="BV6" s="188"/>
      <c r="BW6" s="188"/>
      <c r="BX6" s="188"/>
      <c r="BY6" s="188"/>
      <c r="BZ6" s="188"/>
      <c r="CG6" s="4"/>
      <c r="CH6" s="4"/>
      <c r="CI6" s="4"/>
      <c r="CJ6" s="5"/>
      <c r="CK6" s="5"/>
      <c r="CL6" s="5"/>
      <c r="CM6" s="5"/>
      <c r="CN6" s="3"/>
      <c r="CO6" s="3"/>
      <c r="CP6" s="3"/>
      <c r="CQ6" s="3"/>
      <c r="CR6" s="3"/>
      <c r="CS6" s="3"/>
      <c r="CT6" s="3"/>
      <c r="CU6" s="3"/>
      <c r="CV6" s="3"/>
      <c r="CW6" s="4"/>
      <c r="CX6" s="4"/>
      <c r="CY6" s="4"/>
      <c r="CZ6" s="4"/>
      <c r="DA6" s="4"/>
      <c r="AMO6" s="1"/>
      <c r="AMP6" s="1"/>
      <c r="AMQ6" s="1"/>
      <c r="AMR6" s="1"/>
      <c r="AMS6" s="1"/>
      <c r="AMT6" s="1"/>
    </row>
    <row r="7" spans="1:105 1029:1034" ht="13.15" customHeight="1" x14ac:dyDescent="0.2">
      <c r="A7" s="8"/>
      <c r="B7" s="106" t="s">
        <v>10</v>
      </c>
      <c r="C7" s="107"/>
      <c r="D7" s="107"/>
      <c r="E7" s="107"/>
      <c r="F7" s="107"/>
      <c r="G7" s="107"/>
      <c r="H7" s="107"/>
      <c r="I7" s="108"/>
      <c r="J7" s="167">
        <v>16230</v>
      </c>
      <c r="K7" s="168"/>
      <c r="L7" s="169"/>
      <c r="M7" s="167">
        <v>15487</v>
      </c>
      <c r="N7" s="168"/>
      <c r="O7" s="169"/>
      <c r="P7" s="167">
        <v>17122</v>
      </c>
      <c r="Q7" s="168"/>
      <c r="R7" s="169"/>
      <c r="S7" s="162">
        <f>M7+P7</f>
        <v>32609</v>
      </c>
      <c r="T7" s="110"/>
      <c r="U7" s="163"/>
      <c r="V7" s="14"/>
      <c r="W7" s="144" t="s">
        <v>11</v>
      </c>
      <c r="X7" s="145"/>
      <c r="Y7" s="145"/>
      <c r="Z7" s="145"/>
      <c r="AA7" s="145"/>
      <c r="AB7" s="145"/>
      <c r="AC7" s="145"/>
      <c r="AD7" s="146"/>
      <c r="AE7" s="189">
        <v>2686</v>
      </c>
      <c r="AF7" s="188"/>
      <c r="AG7" s="188"/>
      <c r="AH7" s="188">
        <v>2192</v>
      </c>
      <c r="AI7" s="188"/>
      <c r="AJ7" s="188"/>
      <c r="AK7" s="188">
        <v>2607</v>
      </c>
      <c r="AL7" s="188"/>
      <c r="AM7" s="188"/>
      <c r="AN7" s="188">
        <f>AH7+AK7</f>
        <v>4799</v>
      </c>
      <c r="AO7" s="188"/>
      <c r="AP7" s="188"/>
      <c r="AQ7" s="188">
        <v>2135</v>
      </c>
      <c r="AR7" s="188"/>
      <c r="AS7" s="188"/>
      <c r="AT7" s="188">
        <v>1897</v>
      </c>
      <c r="AU7" s="188"/>
      <c r="AV7" s="188"/>
      <c r="AW7" s="188">
        <v>2172</v>
      </c>
      <c r="AX7" s="188"/>
      <c r="AY7" s="188"/>
      <c r="AZ7" s="188">
        <f>AT7+AW7</f>
        <v>4069</v>
      </c>
      <c r="BA7" s="188"/>
      <c r="BB7" s="188"/>
      <c r="BC7" s="188">
        <v>3849</v>
      </c>
      <c r="BD7" s="188"/>
      <c r="BE7" s="188"/>
      <c r="BF7" s="188">
        <v>3571</v>
      </c>
      <c r="BG7" s="188"/>
      <c r="BH7" s="188"/>
      <c r="BI7" s="188">
        <v>4039</v>
      </c>
      <c r="BJ7" s="188"/>
      <c r="BK7" s="188"/>
      <c r="BL7" s="188">
        <f>BF7+BI7</f>
        <v>7610</v>
      </c>
      <c r="BM7" s="188"/>
      <c r="BN7" s="188"/>
      <c r="BO7" s="188">
        <f>BO16+BO26</f>
        <v>2852</v>
      </c>
      <c r="BP7" s="188"/>
      <c r="BQ7" s="188"/>
      <c r="BR7" s="188">
        <f>BR16+BR26</f>
        <v>2917</v>
      </c>
      <c r="BS7" s="188"/>
      <c r="BT7" s="188"/>
      <c r="BU7" s="188">
        <f>BU16+BU26</f>
        <v>3141</v>
      </c>
      <c r="BV7" s="188"/>
      <c r="BW7" s="188"/>
      <c r="BX7" s="188">
        <f>BR7+BU7</f>
        <v>6058</v>
      </c>
      <c r="BY7" s="188"/>
      <c r="BZ7" s="188"/>
      <c r="CG7" s="4"/>
      <c r="CH7" s="4"/>
      <c r="CI7" s="4"/>
      <c r="CJ7" s="5"/>
      <c r="CK7" s="5"/>
      <c r="CL7" s="5"/>
      <c r="CM7" s="5"/>
      <c r="CN7" s="3"/>
      <c r="CO7" s="3"/>
      <c r="CP7" s="3"/>
      <c r="CQ7" s="3"/>
      <c r="CR7" s="3"/>
      <c r="CS7" s="3"/>
      <c r="CT7" s="3"/>
      <c r="CU7" s="3"/>
      <c r="CV7" s="3"/>
      <c r="CW7" s="4"/>
      <c r="CX7" s="4"/>
      <c r="CY7" s="4"/>
      <c r="CZ7" s="4"/>
      <c r="DA7" s="4"/>
      <c r="AMO7" s="1"/>
      <c r="AMP7" s="1"/>
      <c r="AMQ7" s="1"/>
      <c r="AMR7" s="1"/>
      <c r="AMS7" s="1"/>
      <c r="AMT7" s="1"/>
    </row>
    <row r="8" spans="1:105 1029:1034" ht="13.15" customHeight="1" x14ac:dyDescent="0.2">
      <c r="A8" s="8"/>
      <c r="B8" s="109" t="s">
        <v>58</v>
      </c>
      <c r="C8" s="103"/>
      <c r="D8" s="103"/>
      <c r="E8" s="103"/>
      <c r="F8" s="103"/>
      <c r="G8" s="103"/>
      <c r="H8" s="103"/>
      <c r="I8" s="104"/>
      <c r="J8" s="170"/>
      <c r="K8" s="171"/>
      <c r="L8" s="172"/>
      <c r="M8" s="170"/>
      <c r="N8" s="171"/>
      <c r="O8" s="172"/>
      <c r="P8" s="170"/>
      <c r="Q8" s="171"/>
      <c r="R8" s="172"/>
      <c r="S8" s="164"/>
      <c r="T8" s="165"/>
      <c r="U8" s="166"/>
      <c r="V8" s="14"/>
      <c r="W8" s="147" t="str">
        <f>B8</f>
        <v>令和２年３月末現在</v>
      </c>
      <c r="X8" s="148"/>
      <c r="Y8" s="148"/>
      <c r="Z8" s="148"/>
      <c r="AA8" s="148"/>
      <c r="AB8" s="148"/>
      <c r="AC8" s="148"/>
      <c r="AD8" s="149"/>
      <c r="AE8" s="189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188"/>
      <c r="BR8" s="188"/>
      <c r="BS8" s="188"/>
      <c r="BT8" s="188"/>
      <c r="BU8" s="188"/>
      <c r="BV8" s="188"/>
      <c r="BW8" s="188"/>
      <c r="BX8" s="188"/>
      <c r="BY8" s="188"/>
      <c r="BZ8" s="188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AMO8" s="1"/>
      <c r="AMP8" s="1"/>
      <c r="AMQ8" s="1"/>
      <c r="AMR8" s="1"/>
      <c r="AMS8" s="1"/>
      <c r="AMT8" s="1"/>
    </row>
    <row r="9" spans="1:105 1029:1034" ht="13.15" customHeight="1" x14ac:dyDescent="0.2">
      <c r="A9" s="8"/>
      <c r="B9" s="158" t="s">
        <v>12</v>
      </c>
      <c r="C9" s="159"/>
      <c r="D9" s="159"/>
      <c r="E9" s="159"/>
      <c r="F9" s="159"/>
      <c r="G9" s="159"/>
      <c r="H9" s="159"/>
      <c r="I9" s="160"/>
      <c r="J9" s="173">
        <f>J5-J7</f>
        <v>-5</v>
      </c>
      <c r="K9" s="174"/>
      <c r="L9" s="175"/>
      <c r="M9" s="173">
        <f t="shared" ref="M9" si="0">M5-M7</f>
        <v>-37</v>
      </c>
      <c r="N9" s="174"/>
      <c r="O9" s="175"/>
      <c r="P9" s="173">
        <f t="shared" ref="P9" si="1">P5-P7</f>
        <v>-62</v>
      </c>
      <c r="Q9" s="174"/>
      <c r="R9" s="175"/>
      <c r="S9" s="173">
        <f t="shared" ref="S9" si="2">S5-S7</f>
        <v>-99</v>
      </c>
      <c r="T9" s="174"/>
      <c r="U9" s="175"/>
      <c r="V9" s="14"/>
      <c r="W9" s="137" t="s">
        <v>12</v>
      </c>
      <c r="X9" s="150"/>
      <c r="Y9" s="150"/>
      <c r="Z9" s="150"/>
      <c r="AA9" s="150"/>
      <c r="AB9" s="150"/>
      <c r="AC9" s="150"/>
      <c r="AD9" s="151"/>
      <c r="AE9" s="189">
        <f>AE5-AE7</f>
        <v>12</v>
      </c>
      <c r="AF9" s="188"/>
      <c r="AG9" s="188"/>
      <c r="AH9" s="188">
        <f>AH5-AH7</f>
        <v>0</v>
      </c>
      <c r="AI9" s="188"/>
      <c r="AJ9" s="188"/>
      <c r="AK9" s="188">
        <f>AK5-AK7</f>
        <v>-1</v>
      </c>
      <c r="AL9" s="188"/>
      <c r="AM9" s="188"/>
      <c r="AN9" s="188">
        <f>AN5-AN7</f>
        <v>-1</v>
      </c>
      <c r="AO9" s="188"/>
      <c r="AP9" s="188"/>
      <c r="AQ9" s="188">
        <f>AQ5-AQ7</f>
        <v>-10</v>
      </c>
      <c r="AR9" s="188"/>
      <c r="AS9" s="188"/>
      <c r="AT9" s="188">
        <f>AT5-AT7</f>
        <v>-11</v>
      </c>
      <c r="AU9" s="188"/>
      <c r="AV9" s="188"/>
      <c r="AW9" s="188">
        <f>AW5-AW7</f>
        <v>-18</v>
      </c>
      <c r="AX9" s="188"/>
      <c r="AY9" s="188"/>
      <c r="AZ9" s="188">
        <f>AZ5-AZ7</f>
        <v>-29</v>
      </c>
      <c r="BA9" s="188"/>
      <c r="BB9" s="188"/>
      <c r="BC9" s="188">
        <f>BC5-BC7</f>
        <v>-13</v>
      </c>
      <c r="BD9" s="188"/>
      <c r="BE9" s="188"/>
      <c r="BF9" s="188">
        <f>BF5-BF7</f>
        <v>-15</v>
      </c>
      <c r="BG9" s="188"/>
      <c r="BH9" s="188"/>
      <c r="BI9" s="188">
        <f>BI5-BI7</f>
        <v>-38</v>
      </c>
      <c r="BJ9" s="188"/>
      <c r="BK9" s="188"/>
      <c r="BL9" s="188">
        <f>BL5-BL7</f>
        <v>-53</v>
      </c>
      <c r="BM9" s="188"/>
      <c r="BN9" s="188"/>
      <c r="BO9" s="188">
        <f>BO5-BO7</f>
        <v>8</v>
      </c>
      <c r="BP9" s="188"/>
      <c r="BQ9" s="188"/>
      <c r="BR9" s="188">
        <f>BR5-BR7</f>
        <v>6</v>
      </c>
      <c r="BS9" s="188"/>
      <c r="BT9" s="188"/>
      <c r="BU9" s="188">
        <f>BU5-BU7</f>
        <v>-1</v>
      </c>
      <c r="BV9" s="188"/>
      <c r="BW9" s="188"/>
      <c r="BX9" s="188">
        <f>BX5-BX7</f>
        <v>5</v>
      </c>
      <c r="BY9" s="188"/>
      <c r="BZ9" s="188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AMO9" s="1"/>
      <c r="AMP9" s="1"/>
      <c r="AMQ9" s="1"/>
      <c r="AMR9" s="1"/>
      <c r="AMS9" s="1"/>
      <c r="AMT9" s="1"/>
    </row>
    <row r="10" spans="1:105 1029:1034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</row>
    <row r="11" spans="1:105 1029:1034" ht="10.15" customHeight="1" x14ac:dyDescent="0.2">
      <c r="A11" s="15"/>
      <c r="B11" s="152" t="s">
        <v>29</v>
      </c>
      <c r="C11" s="153"/>
      <c r="D11" s="153"/>
      <c r="E11" s="153"/>
      <c r="F11" s="153"/>
      <c r="G11" s="153"/>
      <c r="H11" s="153"/>
      <c r="I11" s="153"/>
      <c r="J11" s="154"/>
      <c r="K11" s="16"/>
      <c r="L11" s="106" t="s">
        <v>21</v>
      </c>
      <c r="M11" s="107"/>
      <c r="N11" s="107"/>
      <c r="O11" s="107"/>
      <c r="P11" s="107"/>
      <c r="Q11" s="107"/>
      <c r="R11" s="108"/>
      <c r="S11" s="115" t="s">
        <v>52</v>
      </c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36" t="s">
        <v>53</v>
      </c>
      <c r="AF11" s="136"/>
      <c r="AG11" s="13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3" t="s">
        <v>54</v>
      </c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4"/>
      <c r="BC11" s="195" t="s">
        <v>55</v>
      </c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4"/>
      <c r="BO11" s="185" t="s">
        <v>13</v>
      </c>
      <c r="BP11" s="185"/>
      <c r="BQ11" s="185"/>
      <c r="BR11" s="185"/>
      <c r="BS11" s="185"/>
      <c r="BT11" s="185"/>
      <c r="BU11" s="185"/>
      <c r="BV11" s="185"/>
      <c r="BW11" s="185"/>
      <c r="BX11" s="185"/>
      <c r="BY11" s="185"/>
      <c r="BZ11" s="185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AMO11" s="1"/>
      <c r="AMP11" s="1"/>
      <c r="AMQ11" s="1"/>
      <c r="AMR11" s="1"/>
      <c r="AMS11" s="1"/>
      <c r="AMT11" s="1"/>
    </row>
    <row r="12" spans="1:105 1029:1034" ht="10.15" customHeight="1" x14ac:dyDescent="0.2">
      <c r="A12" s="15"/>
      <c r="B12" s="155"/>
      <c r="C12" s="156"/>
      <c r="D12" s="156"/>
      <c r="E12" s="156"/>
      <c r="F12" s="156"/>
      <c r="G12" s="156"/>
      <c r="H12" s="156"/>
      <c r="I12" s="156"/>
      <c r="J12" s="157"/>
      <c r="K12" s="16"/>
      <c r="L12" s="17"/>
      <c r="M12" s="12"/>
      <c r="N12" s="12"/>
      <c r="O12" s="12"/>
      <c r="P12" s="12"/>
      <c r="Q12" s="12"/>
      <c r="R12" s="13"/>
      <c r="S12" s="115" t="s">
        <v>28</v>
      </c>
      <c r="T12" s="115"/>
      <c r="U12" s="115"/>
      <c r="V12" s="161" t="s">
        <v>24</v>
      </c>
      <c r="W12" s="161"/>
      <c r="X12" s="161"/>
      <c r="Y12" s="161"/>
      <c r="Z12" s="161"/>
      <c r="AA12" s="161"/>
      <c r="AB12" s="161"/>
      <c r="AC12" s="161"/>
      <c r="AD12" s="161"/>
      <c r="AE12" s="115" t="s">
        <v>28</v>
      </c>
      <c r="AF12" s="115"/>
      <c r="AG12" s="115"/>
      <c r="AH12" s="115" t="s">
        <v>24</v>
      </c>
      <c r="AI12" s="115"/>
      <c r="AJ12" s="115"/>
      <c r="AK12" s="115"/>
      <c r="AL12" s="115"/>
      <c r="AM12" s="115"/>
      <c r="AN12" s="115"/>
      <c r="AO12" s="115"/>
      <c r="AP12" s="115"/>
      <c r="AQ12" s="115" t="s">
        <v>28</v>
      </c>
      <c r="AR12" s="115"/>
      <c r="AS12" s="115"/>
      <c r="AT12" s="115" t="s">
        <v>24</v>
      </c>
      <c r="AU12" s="115"/>
      <c r="AV12" s="115"/>
      <c r="AW12" s="115"/>
      <c r="AX12" s="115"/>
      <c r="AY12" s="115"/>
      <c r="AZ12" s="115"/>
      <c r="BA12" s="115"/>
      <c r="BB12" s="115"/>
      <c r="BC12" s="115" t="s">
        <v>28</v>
      </c>
      <c r="BD12" s="115"/>
      <c r="BE12" s="115"/>
      <c r="BF12" s="115" t="s">
        <v>24</v>
      </c>
      <c r="BG12" s="115"/>
      <c r="BH12" s="115"/>
      <c r="BI12" s="115"/>
      <c r="BJ12" s="115"/>
      <c r="BK12" s="115"/>
      <c r="BL12" s="115"/>
      <c r="BM12" s="115"/>
      <c r="BN12" s="115"/>
      <c r="BO12" s="184" t="s">
        <v>3</v>
      </c>
      <c r="BP12" s="185"/>
      <c r="BQ12" s="185"/>
      <c r="BR12" s="185" t="s">
        <v>4</v>
      </c>
      <c r="BS12" s="185"/>
      <c r="BT12" s="185"/>
      <c r="BU12" s="185"/>
      <c r="BV12" s="185"/>
      <c r="BW12" s="185"/>
      <c r="BX12" s="185"/>
      <c r="BY12" s="185"/>
      <c r="BZ12" s="185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AMO12" s="1"/>
      <c r="AMP12" s="1"/>
      <c r="AMQ12" s="1"/>
      <c r="AMR12" s="1"/>
      <c r="AMS12" s="1"/>
      <c r="AMT12" s="1"/>
    </row>
    <row r="13" spans="1:105 1029:1034" ht="10.15" customHeight="1" x14ac:dyDescent="0.2">
      <c r="A13" s="15"/>
      <c r="B13" s="155" t="s">
        <v>57</v>
      </c>
      <c r="C13" s="156"/>
      <c r="D13" s="156"/>
      <c r="E13" s="156"/>
      <c r="F13" s="156"/>
      <c r="G13" s="156"/>
      <c r="H13" s="156"/>
      <c r="I13" s="156"/>
      <c r="J13" s="157"/>
      <c r="K13" s="16"/>
      <c r="L13" s="109" t="s">
        <v>22</v>
      </c>
      <c r="M13" s="103"/>
      <c r="N13" s="103"/>
      <c r="O13" s="103"/>
      <c r="P13" s="103"/>
      <c r="Q13" s="103"/>
      <c r="R13" s="104"/>
      <c r="S13" s="115"/>
      <c r="T13" s="115"/>
      <c r="U13" s="115"/>
      <c r="V13" s="115" t="s">
        <v>25</v>
      </c>
      <c r="W13" s="115"/>
      <c r="X13" s="115"/>
      <c r="Y13" s="115" t="s">
        <v>26</v>
      </c>
      <c r="Z13" s="115"/>
      <c r="AA13" s="115"/>
      <c r="AB13" s="115" t="s">
        <v>27</v>
      </c>
      <c r="AC13" s="115"/>
      <c r="AD13" s="115"/>
      <c r="AE13" s="115"/>
      <c r="AF13" s="115"/>
      <c r="AG13" s="115"/>
      <c r="AH13" s="115" t="s">
        <v>25</v>
      </c>
      <c r="AI13" s="115"/>
      <c r="AJ13" s="115"/>
      <c r="AK13" s="115" t="s">
        <v>26</v>
      </c>
      <c r="AL13" s="115"/>
      <c r="AM13" s="115"/>
      <c r="AN13" s="115" t="s">
        <v>27</v>
      </c>
      <c r="AO13" s="115"/>
      <c r="AP13" s="115"/>
      <c r="AQ13" s="115"/>
      <c r="AR13" s="115"/>
      <c r="AS13" s="115"/>
      <c r="AT13" s="115" t="s">
        <v>25</v>
      </c>
      <c r="AU13" s="115"/>
      <c r="AV13" s="115"/>
      <c r="AW13" s="115" t="s">
        <v>26</v>
      </c>
      <c r="AX13" s="115"/>
      <c r="AY13" s="115"/>
      <c r="AZ13" s="115" t="s">
        <v>27</v>
      </c>
      <c r="BA13" s="115"/>
      <c r="BB13" s="115"/>
      <c r="BC13" s="115"/>
      <c r="BD13" s="115"/>
      <c r="BE13" s="115"/>
      <c r="BF13" s="115" t="s">
        <v>25</v>
      </c>
      <c r="BG13" s="115"/>
      <c r="BH13" s="115"/>
      <c r="BI13" s="115" t="s">
        <v>26</v>
      </c>
      <c r="BJ13" s="115"/>
      <c r="BK13" s="115"/>
      <c r="BL13" s="115" t="s">
        <v>27</v>
      </c>
      <c r="BM13" s="115"/>
      <c r="BN13" s="115"/>
      <c r="BO13" s="184"/>
      <c r="BP13" s="185"/>
      <c r="BQ13" s="185"/>
      <c r="BR13" s="185" t="s">
        <v>5</v>
      </c>
      <c r="BS13" s="185"/>
      <c r="BT13" s="185"/>
      <c r="BU13" s="185" t="s">
        <v>6</v>
      </c>
      <c r="BV13" s="185"/>
      <c r="BW13" s="185"/>
      <c r="BX13" s="185" t="s">
        <v>7</v>
      </c>
      <c r="BY13" s="185"/>
      <c r="BZ13" s="185"/>
      <c r="CG13" s="4"/>
      <c r="CH13" s="4"/>
      <c r="CI13" s="4"/>
      <c r="CJ13" s="4"/>
      <c r="CK13" s="4"/>
      <c r="CL13" s="4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4"/>
      <c r="DA13" s="4"/>
      <c r="AMO13" s="1"/>
      <c r="AMP13" s="1"/>
      <c r="AMQ13" s="1"/>
      <c r="AMR13" s="1"/>
      <c r="AMS13" s="1"/>
      <c r="AMT13" s="1"/>
    </row>
    <row r="14" spans="1:105 1029:1034" ht="13.15" customHeight="1" x14ac:dyDescent="0.2">
      <c r="A14" s="15"/>
      <c r="B14" s="117"/>
      <c r="C14" s="118"/>
      <c r="D14" s="118"/>
      <c r="E14" s="118"/>
      <c r="F14" s="118"/>
      <c r="G14" s="118"/>
      <c r="H14" s="118"/>
      <c r="I14" s="118"/>
      <c r="J14" s="119"/>
      <c r="K14" s="16"/>
      <c r="L14" s="106" t="s">
        <v>20</v>
      </c>
      <c r="M14" s="107"/>
      <c r="N14" s="107"/>
      <c r="O14" s="107"/>
      <c r="P14" s="107"/>
      <c r="Q14" s="107"/>
      <c r="R14" s="108"/>
      <c r="S14" s="162">
        <v>1866</v>
      </c>
      <c r="T14" s="110"/>
      <c r="U14" s="163"/>
      <c r="V14" s="162">
        <v>1849</v>
      </c>
      <c r="W14" s="110"/>
      <c r="X14" s="163"/>
      <c r="Y14" s="162">
        <v>1921</v>
      </c>
      <c r="Z14" s="110"/>
      <c r="AA14" s="163"/>
      <c r="AB14" s="162">
        <f>V14+Y14</f>
        <v>3770</v>
      </c>
      <c r="AC14" s="110"/>
      <c r="AD14" s="163"/>
      <c r="AE14" s="162">
        <v>520</v>
      </c>
      <c r="AF14" s="110"/>
      <c r="AG14" s="163"/>
      <c r="AH14" s="162">
        <v>555</v>
      </c>
      <c r="AI14" s="110"/>
      <c r="AJ14" s="163"/>
      <c r="AK14" s="162">
        <v>595</v>
      </c>
      <c r="AL14" s="110"/>
      <c r="AM14" s="163"/>
      <c r="AN14" s="162">
        <f>AH14+AK14</f>
        <v>1150</v>
      </c>
      <c r="AO14" s="110"/>
      <c r="AP14" s="163"/>
      <c r="AQ14" s="162">
        <v>695</v>
      </c>
      <c r="AR14" s="110"/>
      <c r="AS14" s="163"/>
      <c r="AT14" s="162">
        <v>766</v>
      </c>
      <c r="AU14" s="110"/>
      <c r="AV14" s="163"/>
      <c r="AW14" s="162">
        <v>816</v>
      </c>
      <c r="AX14" s="110"/>
      <c r="AY14" s="163"/>
      <c r="AZ14" s="162">
        <f>AT14+AW14</f>
        <v>1582</v>
      </c>
      <c r="BA14" s="110"/>
      <c r="BB14" s="163"/>
      <c r="BC14" s="162">
        <v>1625</v>
      </c>
      <c r="BD14" s="110"/>
      <c r="BE14" s="163"/>
      <c r="BF14" s="162">
        <v>1723</v>
      </c>
      <c r="BG14" s="110"/>
      <c r="BH14" s="163"/>
      <c r="BI14" s="162">
        <v>1827</v>
      </c>
      <c r="BJ14" s="110"/>
      <c r="BK14" s="163"/>
      <c r="BL14" s="162">
        <f>BF14+BI14</f>
        <v>3550</v>
      </c>
      <c r="BM14" s="110"/>
      <c r="BN14" s="163"/>
      <c r="BO14" s="190">
        <v>536</v>
      </c>
      <c r="BP14" s="177"/>
      <c r="BQ14" s="178"/>
      <c r="BR14" s="176">
        <v>457</v>
      </c>
      <c r="BS14" s="177"/>
      <c r="BT14" s="178"/>
      <c r="BU14" s="176">
        <v>490</v>
      </c>
      <c r="BV14" s="177"/>
      <c r="BW14" s="178"/>
      <c r="BX14" s="176">
        <f>BR14+BU14</f>
        <v>947</v>
      </c>
      <c r="BY14" s="177"/>
      <c r="BZ14" s="178"/>
      <c r="CG14" s="4"/>
      <c r="CH14" s="4"/>
      <c r="CI14" s="4"/>
      <c r="CJ14" s="4"/>
      <c r="CK14" s="4"/>
      <c r="CL14" s="4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4"/>
      <c r="DA14" s="4"/>
      <c r="AMO14" s="1"/>
      <c r="AMP14" s="1"/>
      <c r="AMQ14" s="1"/>
      <c r="AMR14" s="1"/>
      <c r="AMS14" s="1"/>
      <c r="AMT14" s="1"/>
    </row>
    <row r="15" spans="1:105 1029:1034" ht="13.15" customHeight="1" x14ac:dyDescent="0.2">
      <c r="A15" s="15"/>
      <c r="B15" s="117" t="s">
        <v>25</v>
      </c>
      <c r="C15" s="118"/>
      <c r="D15" s="119"/>
      <c r="E15" s="117" t="s">
        <v>26</v>
      </c>
      <c r="F15" s="118"/>
      <c r="G15" s="119"/>
      <c r="H15" s="120" t="s">
        <v>33</v>
      </c>
      <c r="I15" s="121"/>
      <c r="J15" s="122"/>
      <c r="K15" s="18"/>
      <c r="L15" s="138" t="str">
        <f>B6</f>
        <v>令和２年４月末現在</v>
      </c>
      <c r="M15" s="139"/>
      <c r="N15" s="139"/>
      <c r="O15" s="139"/>
      <c r="P15" s="139"/>
      <c r="Q15" s="139"/>
      <c r="R15" s="140"/>
      <c r="S15" s="164"/>
      <c r="T15" s="165"/>
      <c r="U15" s="166"/>
      <c r="V15" s="164"/>
      <c r="W15" s="165"/>
      <c r="X15" s="166"/>
      <c r="Y15" s="164"/>
      <c r="Z15" s="165"/>
      <c r="AA15" s="166"/>
      <c r="AB15" s="164"/>
      <c r="AC15" s="165"/>
      <c r="AD15" s="166"/>
      <c r="AE15" s="164"/>
      <c r="AF15" s="165"/>
      <c r="AG15" s="166"/>
      <c r="AH15" s="164"/>
      <c r="AI15" s="165"/>
      <c r="AJ15" s="166"/>
      <c r="AK15" s="164"/>
      <c r="AL15" s="165"/>
      <c r="AM15" s="166"/>
      <c r="AN15" s="164"/>
      <c r="AO15" s="165"/>
      <c r="AP15" s="166"/>
      <c r="AQ15" s="164"/>
      <c r="AR15" s="165"/>
      <c r="AS15" s="166"/>
      <c r="AT15" s="164"/>
      <c r="AU15" s="165"/>
      <c r="AV15" s="166"/>
      <c r="AW15" s="164"/>
      <c r="AX15" s="165"/>
      <c r="AY15" s="166"/>
      <c r="AZ15" s="164"/>
      <c r="BA15" s="165"/>
      <c r="BB15" s="166"/>
      <c r="BC15" s="164"/>
      <c r="BD15" s="165"/>
      <c r="BE15" s="166"/>
      <c r="BF15" s="164"/>
      <c r="BG15" s="165"/>
      <c r="BH15" s="166"/>
      <c r="BI15" s="164"/>
      <c r="BJ15" s="165"/>
      <c r="BK15" s="166"/>
      <c r="BL15" s="164"/>
      <c r="BM15" s="165"/>
      <c r="BN15" s="166"/>
      <c r="BO15" s="191"/>
      <c r="BP15" s="180"/>
      <c r="BQ15" s="181"/>
      <c r="BR15" s="179"/>
      <c r="BS15" s="180"/>
      <c r="BT15" s="181"/>
      <c r="BU15" s="179"/>
      <c r="BV15" s="180"/>
      <c r="BW15" s="181"/>
      <c r="BX15" s="179"/>
      <c r="BY15" s="180"/>
      <c r="BZ15" s="181"/>
      <c r="CG15" s="4"/>
      <c r="CH15" s="4"/>
      <c r="CI15" s="4"/>
      <c r="CJ15" s="4"/>
      <c r="CK15" s="4"/>
      <c r="CL15" s="4"/>
      <c r="CM15" s="5"/>
      <c r="CN15" s="5"/>
      <c r="CO15" s="5"/>
      <c r="CP15" s="5"/>
      <c r="CQ15" s="3"/>
      <c r="CR15" s="3"/>
      <c r="CS15" s="3"/>
      <c r="CT15" s="3"/>
      <c r="CU15" s="3"/>
      <c r="CV15" s="3"/>
      <c r="CW15" s="3"/>
      <c r="CX15" s="3"/>
      <c r="CY15" s="3"/>
      <c r="CZ15" s="4"/>
      <c r="DA15" s="4"/>
      <c r="AMO15" s="1"/>
      <c r="AMP15" s="1"/>
      <c r="AMQ15" s="1"/>
      <c r="AMR15" s="1"/>
      <c r="AMS15" s="1"/>
      <c r="AMT15" s="1"/>
    </row>
    <row r="16" spans="1:105 1029:1034" ht="13.15" customHeight="1" x14ac:dyDescent="0.2">
      <c r="A16" s="15"/>
      <c r="B16" s="123">
        <v>71</v>
      </c>
      <c r="C16" s="124"/>
      <c r="D16" s="125"/>
      <c r="E16" s="123">
        <v>177</v>
      </c>
      <c r="F16" s="124"/>
      <c r="G16" s="125"/>
      <c r="H16" s="123">
        <f>B16+E16</f>
        <v>248</v>
      </c>
      <c r="I16" s="124"/>
      <c r="J16" s="125"/>
      <c r="K16" s="18"/>
      <c r="L16" s="106" t="s">
        <v>10</v>
      </c>
      <c r="M16" s="107"/>
      <c r="N16" s="107"/>
      <c r="O16" s="107"/>
      <c r="P16" s="107"/>
      <c r="Q16" s="107"/>
      <c r="R16" s="108"/>
      <c r="S16" s="100">
        <v>1864</v>
      </c>
      <c r="T16" s="100"/>
      <c r="U16" s="100"/>
      <c r="V16" s="100">
        <v>1859</v>
      </c>
      <c r="W16" s="100"/>
      <c r="X16" s="100"/>
      <c r="Y16" s="100">
        <v>1921</v>
      </c>
      <c r="Z16" s="100"/>
      <c r="AA16" s="100"/>
      <c r="AB16" s="162">
        <f>V16+Y16</f>
        <v>3780</v>
      </c>
      <c r="AC16" s="110"/>
      <c r="AD16" s="163"/>
      <c r="AE16" s="100">
        <v>528</v>
      </c>
      <c r="AF16" s="100"/>
      <c r="AG16" s="100"/>
      <c r="AH16" s="100">
        <v>560</v>
      </c>
      <c r="AI16" s="100"/>
      <c r="AJ16" s="100"/>
      <c r="AK16" s="100">
        <v>597</v>
      </c>
      <c r="AL16" s="100"/>
      <c r="AM16" s="100"/>
      <c r="AN16" s="162">
        <f>AH16+AK16</f>
        <v>1157</v>
      </c>
      <c r="AO16" s="110"/>
      <c r="AP16" s="163"/>
      <c r="AQ16" s="100">
        <v>694</v>
      </c>
      <c r="AR16" s="100"/>
      <c r="AS16" s="100"/>
      <c r="AT16" s="100">
        <v>768</v>
      </c>
      <c r="AU16" s="100"/>
      <c r="AV16" s="100"/>
      <c r="AW16" s="100">
        <v>821</v>
      </c>
      <c r="AX16" s="100"/>
      <c r="AY16" s="100"/>
      <c r="AZ16" s="162">
        <f>AT16+AW16</f>
        <v>1589</v>
      </c>
      <c r="BA16" s="110"/>
      <c r="BB16" s="163"/>
      <c r="BC16" s="100">
        <v>1622</v>
      </c>
      <c r="BD16" s="100"/>
      <c r="BE16" s="100"/>
      <c r="BF16" s="100">
        <v>1723</v>
      </c>
      <c r="BG16" s="100"/>
      <c r="BH16" s="100"/>
      <c r="BI16" s="100">
        <v>1824</v>
      </c>
      <c r="BJ16" s="100"/>
      <c r="BK16" s="100"/>
      <c r="BL16" s="162">
        <f>BF16+BI16</f>
        <v>3547</v>
      </c>
      <c r="BM16" s="110"/>
      <c r="BN16" s="163"/>
      <c r="BO16" s="189">
        <v>537</v>
      </c>
      <c r="BP16" s="188"/>
      <c r="BQ16" s="188"/>
      <c r="BR16" s="188">
        <v>458</v>
      </c>
      <c r="BS16" s="188"/>
      <c r="BT16" s="188"/>
      <c r="BU16" s="188">
        <v>489</v>
      </c>
      <c r="BV16" s="188"/>
      <c r="BW16" s="188"/>
      <c r="BX16" s="188">
        <f>BR16+BU16</f>
        <v>947</v>
      </c>
      <c r="BY16" s="188"/>
      <c r="BZ16" s="188"/>
      <c r="CG16" s="4"/>
      <c r="CH16" s="4"/>
      <c r="CI16" s="4"/>
      <c r="CJ16" s="4"/>
      <c r="CK16" s="4"/>
      <c r="CL16" s="4"/>
      <c r="CM16" s="5"/>
      <c r="CN16" s="5"/>
      <c r="CO16" s="5"/>
      <c r="CP16" s="5"/>
      <c r="CQ16" s="3"/>
      <c r="CR16" s="3"/>
      <c r="CS16" s="3"/>
      <c r="CT16" s="3"/>
      <c r="CU16" s="3"/>
      <c r="CV16" s="3"/>
      <c r="CW16" s="3"/>
      <c r="CX16" s="3"/>
      <c r="CY16" s="3"/>
      <c r="CZ16" s="4"/>
      <c r="DA16" s="4"/>
      <c r="AMO16" s="1"/>
      <c r="AMP16" s="1"/>
      <c r="AMQ16" s="1"/>
      <c r="AMR16" s="1"/>
      <c r="AMS16" s="1"/>
      <c r="AMT16" s="1"/>
    </row>
    <row r="17" spans="1:105 1029:1034" ht="13.15" customHeight="1" x14ac:dyDescent="0.2">
      <c r="A17" s="15"/>
      <c r="B17" s="126"/>
      <c r="C17" s="127"/>
      <c r="D17" s="128"/>
      <c r="E17" s="126"/>
      <c r="F17" s="127"/>
      <c r="G17" s="128"/>
      <c r="H17" s="126"/>
      <c r="I17" s="127"/>
      <c r="J17" s="128"/>
      <c r="K17" s="18"/>
      <c r="L17" s="138" t="str">
        <f>B8</f>
        <v>令和２年３月末現在</v>
      </c>
      <c r="M17" s="139"/>
      <c r="N17" s="139"/>
      <c r="O17" s="139"/>
      <c r="P17" s="139"/>
      <c r="Q17" s="139"/>
      <c r="R17" s="140"/>
      <c r="S17" s="100"/>
      <c r="T17" s="100"/>
      <c r="U17" s="100"/>
      <c r="V17" s="100"/>
      <c r="W17" s="100"/>
      <c r="X17" s="100"/>
      <c r="Y17" s="100"/>
      <c r="Z17" s="100"/>
      <c r="AA17" s="100"/>
      <c r="AB17" s="164"/>
      <c r="AC17" s="165"/>
      <c r="AD17" s="166"/>
      <c r="AE17" s="100"/>
      <c r="AF17" s="100"/>
      <c r="AG17" s="100"/>
      <c r="AH17" s="100"/>
      <c r="AI17" s="100"/>
      <c r="AJ17" s="100"/>
      <c r="AK17" s="100"/>
      <c r="AL17" s="100"/>
      <c r="AM17" s="100"/>
      <c r="AN17" s="164"/>
      <c r="AO17" s="165"/>
      <c r="AP17" s="166"/>
      <c r="AQ17" s="100"/>
      <c r="AR17" s="100"/>
      <c r="AS17" s="100"/>
      <c r="AT17" s="100"/>
      <c r="AU17" s="100"/>
      <c r="AV17" s="100"/>
      <c r="AW17" s="100"/>
      <c r="AX17" s="100"/>
      <c r="AY17" s="100"/>
      <c r="AZ17" s="164"/>
      <c r="BA17" s="165"/>
      <c r="BB17" s="166"/>
      <c r="BC17" s="100"/>
      <c r="BD17" s="100"/>
      <c r="BE17" s="100"/>
      <c r="BF17" s="100"/>
      <c r="BG17" s="100"/>
      <c r="BH17" s="100"/>
      <c r="BI17" s="100"/>
      <c r="BJ17" s="100"/>
      <c r="BK17" s="100"/>
      <c r="BL17" s="164"/>
      <c r="BM17" s="165"/>
      <c r="BN17" s="166"/>
      <c r="BO17" s="189"/>
      <c r="BP17" s="188"/>
      <c r="BQ17" s="188"/>
      <c r="BR17" s="188"/>
      <c r="BS17" s="188"/>
      <c r="BT17" s="188"/>
      <c r="BU17" s="188"/>
      <c r="BV17" s="188"/>
      <c r="BW17" s="188"/>
      <c r="BX17" s="188"/>
      <c r="BY17" s="188"/>
      <c r="BZ17" s="188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AMO17" s="1"/>
      <c r="AMP17" s="1"/>
      <c r="AMQ17" s="1"/>
      <c r="AMR17" s="1"/>
      <c r="AMS17" s="1"/>
      <c r="AMT17" s="1"/>
    </row>
    <row r="18" spans="1:105 1029:1034" ht="13.15" customHeight="1" x14ac:dyDescent="0.2">
      <c r="A18" s="15"/>
      <c r="B18" s="129"/>
      <c r="C18" s="130"/>
      <c r="D18" s="131"/>
      <c r="E18" s="129"/>
      <c r="F18" s="130"/>
      <c r="G18" s="131"/>
      <c r="H18" s="129"/>
      <c r="I18" s="130"/>
      <c r="J18" s="131"/>
      <c r="K18" s="18"/>
      <c r="L18" s="158" t="s">
        <v>12</v>
      </c>
      <c r="M18" s="159"/>
      <c r="N18" s="159"/>
      <c r="O18" s="159"/>
      <c r="P18" s="159"/>
      <c r="Q18" s="159"/>
      <c r="R18" s="160"/>
      <c r="S18" s="100">
        <f>S14-S16</f>
        <v>2</v>
      </c>
      <c r="T18" s="100"/>
      <c r="U18" s="100"/>
      <c r="V18" s="100">
        <f t="shared" ref="V18" si="3">V14-V16</f>
        <v>-10</v>
      </c>
      <c r="W18" s="100"/>
      <c r="X18" s="100"/>
      <c r="Y18" s="100">
        <f t="shared" ref="Y18" si="4">Y14-Y16</f>
        <v>0</v>
      </c>
      <c r="Z18" s="100"/>
      <c r="AA18" s="100"/>
      <c r="AB18" s="100">
        <f t="shared" ref="AB18" si="5">AB14-AB16</f>
        <v>-10</v>
      </c>
      <c r="AC18" s="100"/>
      <c r="AD18" s="100"/>
      <c r="AE18" s="100">
        <f t="shared" ref="AE18" si="6">AE14-AE16</f>
        <v>-8</v>
      </c>
      <c r="AF18" s="100"/>
      <c r="AG18" s="100"/>
      <c r="AH18" s="100">
        <f t="shared" ref="AH18" si="7">AH14-AH16</f>
        <v>-5</v>
      </c>
      <c r="AI18" s="100"/>
      <c r="AJ18" s="100"/>
      <c r="AK18" s="100">
        <f t="shared" ref="AK18" si="8">AK14-AK16</f>
        <v>-2</v>
      </c>
      <c r="AL18" s="100"/>
      <c r="AM18" s="100"/>
      <c r="AN18" s="100">
        <f t="shared" ref="AN18" si="9">AN14-AN16</f>
        <v>-7</v>
      </c>
      <c r="AO18" s="100"/>
      <c r="AP18" s="100"/>
      <c r="AQ18" s="100">
        <f t="shared" ref="AQ18" si="10">AQ14-AQ16</f>
        <v>1</v>
      </c>
      <c r="AR18" s="100"/>
      <c r="AS18" s="100"/>
      <c r="AT18" s="100">
        <f t="shared" ref="AT18" si="11">AT14-AT16</f>
        <v>-2</v>
      </c>
      <c r="AU18" s="100"/>
      <c r="AV18" s="100"/>
      <c r="AW18" s="100">
        <f t="shared" ref="AW18" si="12">AW14-AW16</f>
        <v>-5</v>
      </c>
      <c r="AX18" s="100"/>
      <c r="AY18" s="100"/>
      <c r="AZ18" s="100">
        <f t="shared" ref="AZ18" si="13">AZ14-AZ16</f>
        <v>-7</v>
      </c>
      <c r="BA18" s="100"/>
      <c r="BB18" s="100"/>
      <c r="BC18" s="100">
        <f t="shared" ref="BC18" si="14">BC14-BC16</f>
        <v>3</v>
      </c>
      <c r="BD18" s="100"/>
      <c r="BE18" s="100"/>
      <c r="BF18" s="100">
        <f t="shared" ref="BF18" si="15">BF14-BF16</f>
        <v>0</v>
      </c>
      <c r="BG18" s="100"/>
      <c r="BH18" s="100"/>
      <c r="BI18" s="100">
        <f t="shared" ref="BI18" si="16">BI14-BI16</f>
        <v>3</v>
      </c>
      <c r="BJ18" s="100"/>
      <c r="BK18" s="100"/>
      <c r="BL18" s="100">
        <f t="shared" ref="BL18" si="17">BL14-BL16</f>
        <v>3</v>
      </c>
      <c r="BM18" s="100"/>
      <c r="BN18" s="100"/>
      <c r="BO18" s="189">
        <f>BO14-BO16</f>
        <v>-1</v>
      </c>
      <c r="BP18" s="188"/>
      <c r="BQ18" s="188"/>
      <c r="BR18" s="188">
        <f>BR14-BR16</f>
        <v>-1</v>
      </c>
      <c r="BS18" s="188"/>
      <c r="BT18" s="188"/>
      <c r="BU18" s="188">
        <f>BU14-BU16</f>
        <v>1</v>
      </c>
      <c r="BV18" s="188"/>
      <c r="BW18" s="188"/>
      <c r="BX18" s="188">
        <f>BX14-BX16</f>
        <v>0</v>
      </c>
      <c r="BY18" s="188"/>
      <c r="BZ18" s="188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AMO18" s="1"/>
      <c r="AMP18" s="1"/>
      <c r="AMQ18" s="1"/>
      <c r="AMR18" s="1"/>
      <c r="AMS18" s="1"/>
      <c r="AMT18" s="1"/>
    </row>
    <row r="19" spans="1:105 1029:1034" ht="7.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</row>
    <row r="20" spans="1:105 1029:1034" x14ac:dyDescent="0.2">
      <c r="A20" s="141" t="s">
        <v>14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8"/>
      <c r="BV20" s="8"/>
      <c r="BW20" s="8"/>
      <c r="BX20" s="8"/>
      <c r="BY20" s="8"/>
      <c r="BZ20" s="8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</row>
    <row r="21" spans="1:105 1029:1034" ht="10.15" customHeight="1" x14ac:dyDescent="0.2">
      <c r="A21" s="8"/>
      <c r="B21" s="132"/>
      <c r="C21" s="132"/>
      <c r="D21" s="132"/>
      <c r="E21" s="132"/>
      <c r="F21" s="132"/>
      <c r="G21" s="132"/>
      <c r="H21" s="132"/>
      <c r="I21" s="132"/>
      <c r="J21" s="132"/>
      <c r="K21" s="106"/>
      <c r="L21" s="136" t="s">
        <v>34</v>
      </c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 t="s">
        <v>35</v>
      </c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 t="s">
        <v>36</v>
      </c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 t="s">
        <v>37</v>
      </c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0"/>
      <c r="BI21" s="10"/>
      <c r="BJ21" s="10"/>
      <c r="BK21" s="10"/>
      <c r="BL21" s="10"/>
      <c r="BM21" s="8"/>
      <c r="BN21" s="8"/>
      <c r="BO21" s="185" t="s">
        <v>15</v>
      </c>
      <c r="BP21" s="185"/>
      <c r="BQ21" s="185"/>
      <c r="BR21" s="185"/>
      <c r="BS21" s="185"/>
      <c r="BT21" s="185"/>
      <c r="BU21" s="185"/>
      <c r="BV21" s="185"/>
      <c r="BW21" s="185"/>
      <c r="BX21" s="185"/>
      <c r="BY21" s="185"/>
      <c r="BZ21" s="185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AMO21" s="1"/>
      <c r="AMP21" s="1"/>
      <c r="AMQ21" s="1"/>
      <c r="AMR21" s="1"/>
      <c r="AMS21" s="1"/>
      <c r="AMT21" s="1"/>
    </row>
    <row r="22" spans="1:105 1029:1034" ht="10.15" customHeight="1" x14ac:dyDescent="0.2">
      <c r="A22" s="8"/>
      <c r="B22" s="133"/>
      <c r="C22" s="133"/>
      <c r="D22" s="133"/>
      <c r="E22" s="133"/>
      <c r="F22" s="133"/>
      <c r="G22" s="133"/>
      <c r="H22" s="133"/>
      <c r="I22" s="133"/>
      <c r="J22" s="133"/>
      <c r="K22" s="109"/>
      <c r="L22" s="136" t="s">
        <v>31</v>
      </c>
      <c r="M22" s="136"/>
      <c r="N22" s="136"/>
      <c r="O22" s="136"/>
      <c r="P22" s="136" t="s">
        <v>32</v>
      </c>
      <c r="Q22" s="136"/>
      <c r="R22" s="136"/>
      <c r="S22" s="136"/>
      <c r="T22" s="136" t="s">
        <v>33</v>
      </c>
      <c r="U22" s="136"/>
      <c r="V22" s="136"/>
      <c r="W22" s="136"/>
      <c r="X22" s="136" t="s">
        <v>31</v>
      </c>
      <c r="Y22" s="136"/>
      <c r="Z22" s="136"/>
      <c r="AA22" s="136"/>
      <c r="AB22" s="136" t="s">
        <v>32</v>
      </c>
      <c r="AC22" s="136"/>
      <c r="AD22" s="136"/>
      <c r="AE22" s="136"/>
      <c r="AF22" s="136" t="s">
        <v>33</v>
      </c>
      <c r="AG22" s="136"/>
      <c r="AH22" s="136"/>
      <c r="AI22" s="136"/>
      <c r="AJ22" s="136" t="s">
        <v>31</v>
      </c>
      <c r="AK22" s="136"/>
      <c r="AL22" s="136"/>
      <c r="AM22" s="136"/>
      <c r="AN22" s="136" t="s">
        <v>32</v>
      </c>
      <c r="AO22" s="136"/>
      <c r="AP22" s="136"/>
      <c r="AQ22" s="136"/>
      <c r="AR22" s="136" t="s">
        <v>33</v>
      </c>
      <c r="AS22" s="136"/>
      <c r="AT22" s="136"/>
      <c r="AU22" s="136"/>
      <c r="AV22" s="136" t="s">
        <v>31</v>
      </c>
      <c r="AW22" s="136"/>
      <c r="AX22" s="136"/>
      <c r="AY22" s="136"/>
      <c r="AZ22" s="136" t="s">
        <v>32</v>
      </c>
      <c r="BA22" s="136"/>
      <c r="BB22" s="136"/>
      <c r="BC22" s="136"/>
      <c r="BD22" s="136" t="s">
        <v>33</v>
      </c>
      <c r="BE22" s="136"/>
      <c r="BF22" s="136"/>
      <c r="BG22" s="136"/>
      <c r="BH22" s="10"/>
      <c r="BI22" s="10"/>
      <c r="BJ22" s="10"/>
      <c r="BK22" s="10"/>
      <c r="BL22" s="10"/>
      <c r="BM22" s="8"/>
      <c r="BN22" s="8"/>
      <c r="BO22" s="185" t="s">
        <v>3</v>
      </c>
      <c r="BP22" s="185"/>
      <c r="BQ22" s="185"/>
      <c r="BR22" s="185" t="s">
        <v>4</v>
      </c>
      <c r="BS22" s="185"/>
      <c r="BT22" s="185"/>
      <c r="BU22" s="185"/>
      <c r="BV22" s="185"/>
      <c r="BW22" s="185"/>
      <c r="BX22" s="185"/>
      <c r="BY22" s="185"/>
      <c r="BZ22" s="185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AMO22" s="1"/>
      <c r="AMP22" s="1"/>
      <c r="AMQ22" s="1"/>
      <c r="AMR22" s="1"/>
      <c r="AMS22" s="1"/>
      <c r="AMT22" s="1"/>
    </row>
    <row r="23" spans="1:105 1029:1034" ht="13.15" customHeight="1" x14ac:dyDescent="0.2">
      <c r="A23" s="8"/>
      <c r="B23" s="134" t="s">
        <v>16</v>
      </c>
      <c r="C23" s="135"/>
      <c r="D23" s="135"/>
      <c r="E23" s="135"/>
      <c r="F23" s="135"/>
      <c r="G23" s="135"/>
      <c r="H23" s="135"/>
      <c r="I23" s="135"/>
      <c r="J23" s="135"/>
      <c r="K23" s="135"/>
      <c r="L23" s="143">
        <v>1521</v>
      </c>
      <c r="M23" s="143"/>
      <c r="N23" s="143"/>
      <c r="O23" s="143"/>
      <c r="P23" s="143">
        <v>1503</v>
      </c>
      <c r="Q23" s="143"/>
      <c r="R23" s="143"/>
      <c r="S23" s="143"/>
      <c r="T23" s="143">
        <f>L23+P23</f>
        <v>3024</v>
      </c>
      <c r="U23" s="143"/>
      <c r="V23" s="143"/>
      <c r="W23" s="143"/>
      <c r="X23" s="143">
        <v>8635</v>
      </c>
      <c r="Y23" s="143"/>
      <c r="Z23" s="143"/>
      <c r="AA23" s="143"/>
      <c r="AB23" s="143">
        <v>7986</v>
      </c>
      <c r="AC23" s="143"/>
      <c r="AD23" s="143"/>
      <c r="AE23" s="143"/>
      <c r="AF23" s="143">
        <f>X23+AB23</f>
        <v>16621</v>
      </c>
      <c r="AG23" s="143"/>
      <c r="AH23" s="143"/>
      <c r="AI23" s="143"/>
      <c r="AJ23" s="143">
        <v>5294</v>
      </c>
      <c r="AK23" s="143"/>
      <c r="AL23" s="143"/>
      <c r="AM23" s="143"/>
      <c r="AN23" s="143">
        <v>7571</v>
      </c>
      <c r="AO23" s="143"/>
      <c r="AP23" s="143"/>
      <c r="AQ23" s="143"/>
      <c r="AR23" s="143">
        <f>AJ23+AN23</f>
        <v>12865</v>
      </c>
      <c r="AS23" s="143"/>
      <c r="AT23" s="143"/>
      <c r="AU23" s="143"/>
      <c r="AV23" s="143">
        <f>SUM(L23,X23,AJ23)</f>
        <v>15450</v>
      </c>
      <c r="AW23" s="143"/>
      <c r="AX23" s="143"/>
      <c r="AY23" s="143"/>
      <c r="AZ23" s="143">
        <f>SUM(P23,AB23,AN23)</f>
        <v>17060</v>
      </c>
      <c r="BA23" s="143"/>
      <c r="BB23" s="143"/>
      <c r="BC23" s="143"/>
      <c r="BD23" s="100">
        <f>AV23+AZ23</f>
        <v>32510</v>
      </c>
      <c r="BE23" s="100"/>
      <c r="BF23" s="100"/>
      <c r="BG23" s="100"/>
      <c r="BH23" s="12"/>
      <c r="BI23" s="12"/>
      <c r="BJ23" s="12"/>
      <c r="BK23" s="12"/>
      <c r="BL23" s="12"/>
      <c r="BM23" s="8"/>
      <c r="BN23" s="8"/>
      <c r="BO23" s="185"/>
      <c r="BP23" s="185"/>
      <c r="BQ23" s="185"/>
      <c r="BR23" s="185" t="s">
        <v>5</v>
      </c>
      <c r="BS23" s="185"/>
      <c r="BT23" s="185"/>
      <c r="BU23" s="185" t="s">
        <v>6</v>
      </c>
      <c r="BV23" s="185"/>
      <c r="BW23" s="185"/>
      <c r="BX23" s="185" t="s">
        <v>7</v>
      </c>
      <c r="BY23" s="185"/>
      <c r="BZ23" s="185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6"/>
      <c r="CS23" s="6"/>
      <c r="CT23" s="6"/>
      <c r="CU23" s="6"/>
      <c r="CV23" s="6"/>
      <c r="CW23" s="6"/>
      <c r="CX23" s="6"/>
      <c r="CY23" s="6"/>
      <c r="CZ23" s="6"/>
      <c r="DA23" s="4"/>
      <c r="AMO23" s="1"/>
      <c r="AMP23" s="1"/>
      <c r="AMQ23" s="1"/>
      <c r="AMR23" s="1"/>
      <c r="AMS23" s="1"/>
      <c r="AMT23" s="1"/>
    </row>
    <row r="24" spans="1:105 1029:1034" ht="13.15" customHeight="1" x14ac:dyDescent="0.2">
      <c r="A24" s="8"/>
      <c r="B24" s="134"/>
      <c r="C24" s="135"/>
      <c r="D24" s="135"/>
      <c r="E24" s="135"/>
      <c r="F24" s="135"/>
      <c r="G24" s="135"/>
      <c r="H24" s="135"/>
      <c r="I24" s="135"/>
      <c r="J24" s="135"/>
      <c r="K24" s="135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00"/>
      <c r="BE24" s="100"/>
      <c r="BF24" s="100"/>
      <c r="BG24" s="100"/>
      <c r="BH24" s="12"/>
      <c r="BI24" s="12"/>
      <c r="BJ24" s="12"/>
      <c r="BK24" s="12"/>
      <c r="BL24" s="12"/>
      <c r="BM24" s="8"/>
      <c r="BN24" s="8"/>
      <c r="BO24" s="188">
        <v>2324</v>
      </c>
      <c r="BP24" s="188"/>
      <c r="BQ24" s="188"/>
      <c r="BR24" s="188">
        <v>2466</v>
      </c>
      <c r="BS24" s="188"/>
      <c r="BT24" s="188"/>
      <c r="BU24" s="188">
        <v>2650</v>
      </c>
      <c r="BV24" s="188"/>
      <c r="BW24" s="188"/>
      <c r="BX24" s="188">
        <f>BR24+BU24</f>
        <v>5116</v>
      </c>
      <c r="BY24" s="188"/>
      <c r="BZ24" s="188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AMO24" s="1"/>
      <c r="AMP24" s="1"/>
      <c r="AMQ24" s="1"/>
      <c r="AMR24" s="1"/>
      <c r="AMS24" s="1"/>
      <c r="AMT24" s="1"/>
    </row>
    <row r="25" spans="1:105 1029:1034" ht="13.15" customHeight="1" x14ac:dyDescent="0.2">
      <c r="A25" s="8"/>
      <c r="B25" s="136" t="s">
        <v>30</v>
      </c>
      <c r="C25" s="136"/>
      <c r="D25" s="136"/>
      <c r="E25" s="136"/>
      <c r="F25" s="136"/>
      <c r="G25" s="136"/>
      <c r="H25" s="136"/>
      <c r="I25" s="136"/>
      <c r="J25" s="136"/>
      <c r="K25" s="137"/>
      <c r="L25" s="142">
        <f>L23/BD23</f>
        <v>4.6785604429406338E-2</v>
      </c>
      <c r="M25" s="142"/>
      <c r="N25" s="142"/>
      <c r="O25" s="142"/>
      <c r="P25" s="142">
        <f>P23/BD23</f>
        <v>4.6231928637342358E-2</v>
      </c>
      <c r="Q25" s="142"/>
      <c r="R25" s="142"/>
      <c r="S25" s="142"/>
      <c r="T25" s="142">
        <f>T23/BD23</f>
        <v>9.3017533066748689E-2</v>
      </c>
      <c r="U25" s="142"/>
      <c r="V25" s="142"/>
      <c r="W25" s="142"/>
      <c r="X25" s="142">
        <f>X23/BD23</f>
        <v>0.26561058135958165</v>
      </c>
      <c r="Y25" s="142"/>
      <c r="Z25" s="142"/>
      <c r="AA25" s="142"/>
      <c r="AB25" s="142">
        <f>AB23/BD23</f>
        <v>0.24564749307905259</v>
      </c>
      <c r="AC25" s="142"/>
      <c r="AD25" s="142"/>
      <c r="AE25" s="142"/>
      <c r="AF25" s="142">
        <f>AF23/BD23</f>
        <v>0.51125807443863425</v>
      </c>
      <c r="AG25" s="142"/>
      <c r="AH25" s="142"/>
      <c r="AI25" s="142"/>
      <c r="AJ25" s="142">
        <f>AJ23/BD23</f>
        <v>0.16284220239926175</v>
      </c>
      <c r="AK25" s="142"/>
      <c r="AL25" s="142"/>
      <c r="AM25" s="142"/>
      <c r="AN25" s="142">
        <f>AN23/BD23</f>
        <v>0.23288219009535527</v>
      </c>
      <c r="AO25" s="142"/>
      <c r="AP25" s="142"/>
      <c r="AQ25" s="142"/>
      <c r="AR25" s="142">
        <f>AR23/BD23</f>
        <v>0.39572439249461705</v>
      </c>
      <c r="AS25" s="142"/>
      <c r="AT25" s="142"/>
      <c r="AU25" s="142"/>
      <c r="AV25" s="142">
        <f>AV23/BD23</f>
        <v>0.47523838818824976</v>
      </c>
      <c r="AW25" s="142"/>
      <c r="AX25" s="142"/>
      <c r="AY25" s="142"/>
      <c r="AZ25" s="142">
        <f>AZ23/BD23</f>
        <v>0.52476161181175018</v>
      </c>
      <c r="BA25" s="142"/>
      <c r="BB25" s="142"/>
      <c r="BC25" s="142"/>
      <c r="BD25" s="182">
        <f>BD23/BD23</f>
        <v>1</v>
      </c>
      <c r="BE25" s="182"/>
      <c r="BF25" s="182"/>
      <c r="BG25" s="182"/>
      <c r="BH25" s="19"/>
      <c r="BI25" s="19"/>
      <c r="BJ25" s="19"/>
      <c r="BK25" s="19"/>
      <c r="BL25" s="19"/>
      <c r="BM25" s="8"/>
      <c r="BN25" s="8"/>
      <c r="BO25" s="188"/>
      <c r="BP25" s="188"/>
      <c r="BQ25" s="188"/>
      <c r="BR25" s="188"/>
      <c r="BS25" s="188"/>
      <c r="BT25" s="188"/>
      <c r="BU25" s="188"/>
      <c r="BV25" s="188"/>
      <c r="BW25" s="188"/>
      <c r="BX25" s="188"/>
      <c r="BY25" s="188"/>
      <c r="BZ25" s="188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AMO25" s="1"/>
      <c r="AMP25" s="1"/>
      <c r="AMQ25" s="1"/>
      <c r="AMR25" s="1"/>
      <c r="AMS25" s="1"/>
      <c r="AMT25" s="1"/>
    </row>
    <row r="26" spans="1:105 1029:1034" ht="13.15" customHeight="1" x14ac:dyDescent="0.2">
      <c r="A26" s="8"/>
      <c r="B26" s="136"/>
      <c r="C26" s="136"/>
      <c r="D26" s="136"/>
      <c r="E26" s="136"/>
      <c r="F26" s="136"/>
      <c r="G26" s="136"/>
      <c r="H26" s="136"/>
      <c r="I26" s="136"/>
      <c r="J26" s="136"/>
      <c r="K26" s="137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82"/>
      <c r="BE26" s="182"/>
      <c r="BF26" s="182"/>
      <c r="BG26" s="182"/>
      <c r="BH26" s="19"/>
      <c r="BI26" s="19"/>
      <c r="BJ26" s="19"/>
      <c r="BK26" s="19"/>
      <c r="BL26" s="19"/>
      <c r="BM26" s="8"/>
      <c r="BN26" s="8"/>
      <c r="BO26" s="176">
        <v>2315</v>
      </c>
      <c r="BP26" s="177"/>
      <c r="BQ26" s="178"/>
      <c r="BR26" s="176">
        <v>2459</v>
      </c>
      <c r="BS26" s="177"/>
      <c r="BT26" s="178"/>
      <c r="BU26" s="176">
        <v>2652</v>
      </c>
      <c r="BV26" s="177"/>
      <c r="BW26" s="178"/>
      <c r="BX26" s="176">
        <f>BR26+BU26</f>
        <v>5111</v>
      </c>
      <c r="BY26" s="177"/>
      <c r="BZ26" s="178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AMO26" s="1"/>
      <c r="AMP26" s="1"/>
      <c r="AMQ26" s="1"/>
      <c r="AMR26" s="1"/>
      <c r="AMS26" s="1"/>
      <c r="AMT26" s="1"/>
    </row>
    <row r="27" spans="1:105 1029:1034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179"/>
      <c r="BP27" s="180"/>
      <c r="BQ27" s="181"/>
      <c r="BR27" s="179"/>
      <c r="BS27" s="180"/>
      <c r="BT27" s="181"/>
      <c r="BU27" s="179"/>
      <c r="BV27" s="180"/>
      <c r="BW27" s="181"/>
      <c r="BX27" s="179"/>
      <c r="BY27" s="180"/>
      <c r="BZ27" s="181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AMO27" s="1"/>
      <c r="AMP27" s="1"/>
      <c r="AMQ27" s="1"/>
      <c r="AMR27" s="1"/>
      <c r="AMS27" s="1"/>
      <c r="AMT27" s="1"/>
    </row>
    <row r="28" spans="1:105 1029:1034" x14ac:dyDescent="0.2">
      <c r="A28" s="141" t="s">
        <v>17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8"/>
      <c r="BI28" s="8"/>
      <c r="BJ28" s="8"/>
      <c r="BK28" s="8"/>
      <c r="BL28" s="8"/>
      <c r="BM28" s="8"/>
      <c r="BN28" s="8"/>
      <c r="BO28" s="188">
        <f>BO24-BO26</f>
        <v>9</v>
      </c>
      <c r="BP28" s="188"/>
      <c r="BQ28" s="188"/>
      <c r="BR28" s="188">
        <f>BR24-BR26</f>
        <v>7</v>
      </c>
      <c r="BS28" s="188"/>
      <c r="BT28" s="188"/>
      <c r="BU28" s="188">
        <f>BU24-BU26</f>
        <v>-2</v>
      </c>
      <c r="BV28" s="188"/>
      <c r="BW28" s="188"/>
      <c r="BX28" s="188">
        <f>BX24-BX26</f>
        <v>5</v>
      </c>
      <c r="BY28" s="188"/>
      <c r="BZ28" s="188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AMO28" s="1"/>
      <c r="AMP28" s="1"/>
      <c r="AMQ28" s="1"/>
      <c r="AMR28" s="1"/>
      <c r="AMS28" s="1"/>
      <c r="AMT28" s="1"/>
    </row>
    <row r="29" spans="1:105 1029:1034" ht="10.5" customHeight="1" x14ac:dyDescent="0.2">
      <c r="A29" s="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15" t="s">
        <v>39</v>
      </c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 t="s">
        <v>42</v>
      </c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 t="s">
        <v>43</v>
      </c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8"/>
      <c r="BV29" s="8"/>
      <c r="BW29" s="8"/>
      <c r="BX29" s="8"/>
      <c r="BY29" s="8"/>
      <c r="BZ29" s="8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</row>
    <row r="30" spans="1:105 1029:1034" ht="10.5" customHeight="1" x14ac:dyDescent="0.2">
      <c r="A30" s="8"/>
      <c r="B30" s="101" t="s">
        <v>38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15" t="s">
        <v>40</v>
      </c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 t="s">
        <v>41</v>
      </c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AMO30" s="1"/>
      <c r="AMP30" s="1"/>
      <c r="AMQ30" s="1"/>
    </row>
    <row r="31" spans="1:105 1029:1034" ht="10.5" customHeight="1" x14ac:dyDescent="0.2">
      <c r="A31" s="8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15" t="s">
        <v>31</v>
      </c>
      <c r="M31" s="115"/>
      <c r="N31" s="115"/>
      <c r="O31" s="115"/>
      <c r="P31" s="115" t="s">
        <v>32</v>
      </c>
      <c r="Q31" s="115"/>
      <c r="R31" s="115"/>
      <c r="S31" s="115"/>
      <c r="T31" s="115" t="s">
        <v>33</v>
      </c>
      <c r="U31" s="115"/>
      <c r="V31" s="115"/>
      <c r="W31" s="115"/>
      <c r="X31" s="115" t="s">
        <v>31</v>
      </c>
      <c r="Y31" s="115"/>
      <c r="Z31" s="115"/>
      <c r="AA31" s="115"/>
      <c r="AB31" s="115" t="s">
        <v>32</v>
      </c>
      <c r="AC31" s="115"/>
      <c r="AD31" s="115"/>
      <c r="AE31" s="115"/>
      <c r="AF31" s="115" t="s">
        <v>33</v>
      </c>
      <c r="AG31" s="115"/>
      <c r="AH31" s="115"/>
      <c r="AI31" s="115"/>
      <c r="AJ31" s="115" t="s">
        <v>31</v>
      </c>
      <c r="AK31" s="115"/>
      <c r="AL31" s="115"/>
      <c r="AM31" s="115"/>
      <c r="AN31" s="115" t="s">
        <v>32</v>
      </c>
      <c r="AO31" s="115"/>
      <c r="AP31" s="115"/>
      <c r="AQ31" s="115"/>
      <c r="AR31" s="115" t="s">
        <v>33</v>
      </c>
      <c r="AS31" s="115"/>
      <c r="AT31" s="115"/>
      <c r="AU31" s="115"/>
      <c r="AV31" s="115" t="s">
        <v>31</v>
      </c>
      <c r="AW31" s="115"/>
      <c r="AX31" s="115"/>
      <c r="AY31" s="115"/>
      <c r="AZ31" s="115" t="s">
        <v>32</v>
      </c>
      <c r="BA31" s="115"/>
      <c r="BB31" s="115"/>
      <c r="BC31" s="115"/>
      <c r="BD31" s="115" t="s">
        <v>33</v>
      </c>
      <c r="BE31" s="115"/>
      <c r="BF31" s="115"/>
      <c r="BG31" s="115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AMO31" s="1"/>
      <c r="AMP31" s="1"/>
      <c r="AMQ31" s="1"/>
    </row>
    <row r="32" spans="1:105 1029:1034" ht="10.5" customHeight="1" x14ac:dyDescent="0.2">
      <c r="A32" s="8"/>
      <c r="B32" s="106" t="s">
        <v>44</v>
      </c>
      <c r="C32" s="107"/>
      <c r="D32" s="107"/>
      <c r="E32" s="107"/>
      <c r="F32" s="107"/>
      <c r="G32" s="107"/>
      <c r="H32" s="107"/>
      <c r="I32" s="107"/>
      <c r="J32" s="107"/>
      <c r="K32" s="108"/>
      <c r="L32" s="100">
        <v>67</v>
      </c>
      <c r="M32" s="100"/>
      <c r="N32" s="100"/>
      <c r="O32" s="100"/>
      <c r="P32" s="100">
        <v>48</v>
      </c>
      <c r="Q32" s="100"/>
      <c r="R32" s="100"/>
      <c r="S32" s="100"/>
      <c r="T32" s="100">
        <f>L32+P32</f>
        <v>115</v>
      </c>
      <c r="U32" s="100"/>
      <c r="V32" s="100"/>
      <c r="W32" s="100"/>
      <c r="X32" s="100">
        <v>48</v>
      </c>
      <c r="Y32" s="100"/>
      <c r="Z32" s="100"/>
      <c r="AA32" s="100"/>
      <c r="AB32" s="100">
        <v>26</v>
      </c>
      <c r="AC32" s="100"/>
      <c r="AD32" s="100"/>
      <c r="AE32" s="100"/>
      <c r="AF32" s="100">
        <f>X32+AB32</f>
        <v>74</v>
      </c>
      <c r="AG32" s="100"/>
      <c r="AH32" s="100"/>
      <c r="AI32" s="100"/>
      <c r="AJ32" s="100">
        <v>7</v>
      </c>
      <c r="AK32" s="100"/>
      <c r="AL32" s="100"/>
      <c r="AM32" s="100"/>
      <c r="AN32" s="100">
        <v>6</v>
      </c>
      <c r="AO32" s="100"/>
      <c r="AP32" s="100"/>
      <c r="AQ32" s="100"/>
      <c r="AR32" s="100">
        <f>AJ32+AN32</f>
        <v>13</v>
      </c>
      <c r="AS32" s="100"/>
      <c r="AT32" s="100"/>
      <c r="AU32" s="100"/>
      <c r="AV32" s="100">
        <f>L32+X32+AJ32</f>
        <v>122</v>
      </c>
      <c r="AW32" s="100"/>
      <c r="AX32" s="100"/>
      <c r="AY32" s="100"/>
      <c r="AZ32" s="100">
        <f>P32+AB32+AN32</f>
        <v>80</v>
      </c>
      <c r="BA32" s="100"/>
      <c r="BB32" s="100"/>
      <c r="BC32" s="100"/>
      <c r="BD32" s="100">
        <f>T32+AF32+AR32</f>
        <v>202</v>
      </c>
      <c r="BE32" s="100"/>
      <c r="BF32" s="100"/>
      <c r="BG32" s="100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AMO32" s="1"/>
      <c r="AMP32" s="1"/>
      <c r="AMQ32" s="1"/>
    </row>
    <row r="33" spans="1:78 1029:1034" ht="10.5" customHeight="1" x14ac:dyDescent="0.2">
      <c r="A33" s="8"/>
      <c r="B33" s="109"/>
      <c r="C33" s="103"/>
      <c r="D33" s="103"/>
      <c r="E33" s="103"/>
      <c r="F33" s="103"/>
      <c r="G33" s="103"/>
      <c r="H33" s="103"/>
      <c r="I33" s="103"/>
      <c r="J33" s="103"/>
      <c r="K33" s="104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AMO33" s="1"/>
      <c r="AMP33" s="1"/>
      <c r="AMQ33" s="1"/>
    </row>
    <row r="34" spans="1:78 1029:1034" ht="9" customHeight="1" x14ac:dyDescent="0.2">
      <c r="A34" s="8"/>
      <c r="B34" s="116" t="s">
        <v>45</v>
      </c>
      <c r="C34" s="116"/>
      <c r="D34" s="116"/>
      <c r="E34" s="116"/>
      <c r="F34" s="116"/>
      <c r="G34" s="116"/>
      <c r="H34" s="116"/>
      <c r="I34" s="116"/>
      <c r="J34" s="116"/>
      <c r="K34" s="116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AMO34" s="1"/>
      <c r="AMP34" s="1"/>
      <c r="AMQ34" s="1"/>
    </row>
    <row r="35" spans="1:78 1029:1034" ht="14.25" customHeight="1" x14ac:dyDescent="0.2">
      <c r="A35" s="8"/>
      <c r="B35" s="111" t="s">
        <v>56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00">
        <f>L32</f>
        <v>67</v>
      </c>
      <c r="M35" s="100"/>
      <c r="N35" s="100"/>
      <c r="O35" s="100"/>
      <c r="P35" s="100">
        <f>P32</f>
        <v>48</v>
      </c>
      <c r="Q35" s="100"/>
      <c r="R35" s="100"/>
      <c r="S35" s="100"/>
      <c r="T35" s="100">
        <f>L35+P35</f>
        <v>115</v>
      </c>
      <c r="U35" s="100"/>
      <c r="V35" s="100"/>
      <c r="W35" s="100"/>
      <c r="X35" s="100">
        <f>X32</f>
        <v>48</v>
      </c>
      <c r="Y35" s="100"/>
      <c r="Z35" s="100"/>
      <c r="AA35" s="100"/>
      <c r="AB35" s="100">
        <f>AB32</f>
        <v>26</v>
      </c>
      <c r="AC35" s="100"/>
      <c r="AD35" s="100"/>
      <c r="AE35" s="100"/>
      <c r="AF35" s="112">
        <f>X35+AB35</f>
        <v>74</v>
      </c>
      <c r="AG35" s="113"/>
      <c r="AH35" s="113"/>
      <c r="AI35" s="114"/>
      <c r="AJ35" s="100">
        <f>AJ32</f>
        <v>7</v>
      </c>
      <c r="AK35" s="100"/>
      <c r="AL35" s="100"/>
      <c r="AM35" s="100"/>
      <c r="AN35" s="100">
        <f>AN32</f>
        <v>6</v>
      </c>
      <c r="AO35" s="100"/>
      <c r="AP35" s="100"/>
      <c r="AQ35" s="100"/>
      <c r="AR35" s="112">
        <f>AJ32+AN32</f>
        <v>13</v>
      </c>
      <c r="AS35" s="113"/>
      <c r="AT35" s="113"/>
      <c r="AU35" s="114"/>
      <c r="AV35" s="100">
        <f>AV32</f>
        <v>122</v>
      </c>
      <c r="AW35" s="100"/>
      <c r="AX35" s="100"/>
      <c r="AY35" s="100"/>
      <c r="AZ35" s="100">
        <f>AZ32</f>
        <v>80</v>
      </c>
      <c r="BA35" s="100"/>
      <c r="BB35" s="100"/>
      <c r="BC35" s="100"/>
      <c r="BD35" s="100">
        <f>AV35+AZ35</f>
        <v>202</v>
      </c>
      <c r="BE35" s="100"/>
      <c r="BF35" s="100"/>
      <c r="BG35" s="100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AMO35" s="1"/>
      <c r="AMP35" s="1"/>
      <c r="AMQ35" s="1"/>
    </row>
    <row r="36" spans="1:78 1029:1034" ht="8.25" customHeight="1" x14ac:dyDescent="0.2">
      <c r="A36" s="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8"/>
      <c r="BD36" s="8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8"/>
      <c r="BT36" s="8"/>
      <c r="BU36" s="8"/>
      <c r="BV36" s="8"/>
      <c r="BW36" s="8"/>
      <c r="BX36" s="8"/>
      <c r="BY36" s="8"/>
      <c r="BZ36" s="8"/>
      <c r="AMO36" s="1"/>
    </row>
    <row r="37" spans="1:78 1029:1034" ht="10.5" customHeight="1" x14ac:dyDescent="0.2">
      <c r="A37" s="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15" t="s">
        <v>47</v>
      </c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 t="s">
        <v>48</v>
      </c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 t="s">
        <v>43</v>
      </c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21"/>
      <c r="BI37" s="21"/>
      <c r="BJ37" s="21"/>
      <c r="BK37" s="21"/>
      <c r="BL37" s="21"/>
      <c r="BM37" s="21"/>
      <c r="BN37" s="21"/>
      <c r="BO37" s="185" t="s">
        <v>18</v>
      </c>
      <c r="BP37" s="185"/>
      <c r="BQ37" s="185"/>
      <c r="BR37" s="185"/>
      <c r="BS37" s="185"/>
      <c r="BT37" s="185"/>
      <c r="BU37" s="185"/>
      <c r="BV37" s="185"/>
      <c r="BW37" s="185"/>
      <c r="BX37" s="185"/>
      <c r="BY37" s="185"/>
      <c r="BZ37" s="185"/>
      <c r="AMO37" s="1"/>
      <c r="AMP37" s="1"/>
      <c r="AMQ37" s="1"/>
      <c r="AMR37" s="1"/>
      <c r="AMS37" s="1"/>
      <c r="AMT37" s="1"/>
    </row>
    <row r="38" spans="1:78 1029:1034" ht="10.5" customHeight="1" x14ac:dyDescent="0.2">
      <c r="A38" s="8"/>
      <c r="B38" s="101" t="s">
        <v>46</v>
      </c>
      <c r="C38" s="101"/>
      <c r="D38" s="101"/>
      <c r="E38" s="101"/>
      <c r="F38" s="101"/>
      <c r="G38" s="101"/>
      <c r="H38" s="101"/>
      <c r="I38" s="101"/>
      <c r="J38" s="101"/>
      <c r="K38" s="102"/>
      <c r="L38" s="115" t="s">
        <v>40</v>
      </c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 t="s">
        <v>41</v>
      </c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21"/>
      <c r="BI38" s="21"/>
      <c r="BJ38" s="21"/>
      <c r="BK38" s="21"/>
      <c r="BL38" s="21"/>
      <c r="BM38" s="21"/>
      <c r="BN38" s="21"/>
      <c r="BO38" s="185"/>
      <c r="BP38" s="185"/>
      <c r="BQ38" s="185"/>
      <c r="BR38" s="185"/>
      <c r="BS38" s="185"/>
      <c r="BT38" s="185"/>
      <c r="BU38" s="185"/>
      <c r="BV38" s="185"/>
      <c r="BW38" s="185"/>
      <c r="BX38" s="185"/>
      <c r="BY38" s="185"/>
      <c r="BZ38" s="185"/>
      <c r="AMO38" s="1"/>
      <c r="AMP38" s="1"/>
      <c r="AMQ38" s="1"/>
      <c r="AMR38" s="1"/>
      <c r="AMS38" s="1"/>
      <c r="AMT38" s="1"/>
    </row>
    <row r="39" spans="1:78 1029:1034" ht="10.5" customHeight="1" x14ac:dyDescent="0.2">
      <c r="A39" s="8"/>
      <c r="B39" s="103"/>
      <c r="C39" s="103"/>
      <c r="D39" s="103"/>
      <c r="E39" s="103"/>
      <c r="F39" s="103"/>
      <c r="G39" s="103"/>
      <c r="H39" s="103"/>
      <c r="I39" s="103"/>
      <c r="J39" s="103"/>
      <c r="K39" s="104"/>
      <c r="L39" s="115" t="s">
        <v>25</v>
      </c>
      <c r="M39" s="115"/>
      <c r="N39" s="115"/>
      <c r="O39" s="115"/>
      <c r="P39" s="115" t="s">
        <v>26</v>
      </c>
      <c r="Q39" s="115"/>
      <c r="R39" s="115"/>
      <c r="S39" s="115"/>
      <c r="T39" s="115" t="s">
        <v>27</v>
      </c>
      <c r="U39" s="115"/>
      <c r="V39" s="115"/>
      <c r="W39" s="115"/>
      <c r="X39" s="115" t="s">
        <v>25</v>
      </c>
      <c r="Y39" s="115"/>
      <c r="Z39" s="115"/>
      <c r="AA39" s="115"/>
      <c r="AB39" s="115" t="s">
        <v>26</v>
      </c>
      <c r="AC39" s="115"/>
      <c r="AD39" s="115"/>
      <c r="AE39" s="115"/>
      <c r="AF39" s="115" t="s">
        <v>27</v>
      </c>
      <c r="AG39" s="115"/>
      <c r="AH39" s="115"/>
      <c r="AI39" s="115"/>
      <c r="AJ39" s="115" t="s">
        <v>25</v>
      </c>
      <c r="AK39" s="115"/>
      <c r="AL39" s="115"/>
      <c r="AM39" s="115"/>
      <c r="AN39" s="115" t="s">
        <v>26</v>
      </c>
      <c r="AO39" s="115"/>
      <c r="AP39" s="115"/>
      <c r="AQ39" s="115"/>
      <c r="AR39" s="115" t="s">
        <v>27</v>
      </c>
      <c r="AS39" s="115"/>
      <c r="AT39" s="115"/>
      <c r="AU39" s="115"/>
      <c r="AV39" s="115" t="s">
        <v>25</v>
      </c>
      <c r="AW39" s="115"/>
      <c r="AX39" s="115"/>
      <c r="AY39" s="115"/>
      <c r="AZ39" s="115" t="s">
        <v>26</v>
      </c>
      <c r="BA39" s="115"/>
      <c r="BB39" s="115"/>
      <c r="BC39" s="115"/>
      <c r="BD39" s="115" t="s">
        <v>27</v>
      </c>
      <c r="BE39" s="115"/>
      <c r="BF39" s="115"/>
      <c r="BG39" s="115"/>
      <c r="BH39" s="21"/>
      <c r="BI39" s="21"/>
      <c r="BJ39" s="21"/>
      <c r="BK39" s="21"/>
      <c r="BL39" s="21"/>
      <c r="BM39" s="21"/>
      <c r="BN39" s="21"/>
      <c r="BO39" s="185" t="s">
        <v>5</v>
      </c>
      <c r="BP39" s="185"/>
      <c r="BQ39" s="185"/>
      <c r="BR39" s="185"/>
      <c r="BS39" s="185" t="s">
        <v>6</v>
      </c>
      <c r="BT39" s="185"/>
      <c r="BU39" s="185"/>
      <c r="BV39" s="185"/>
      <c r="BW39" s="185" t="s">
        <v>7</v>
      </c>
      <c r="BX39" s="185"/>
      <c r="BY39" s="185"/>
      <c r="BZ39" s="185"/>
      <c r="AMO39" s="1"/>
      <c r="AMP39" s="1"/>
      <c r="AMQ39" s="1"/>
      <c r="AMR39" s="1"/>
      <c r="AMS39" s="1"/>
      <c r="AMT39" s="1"/>
    </row>
    <row r="40" spans="1:78 1029:1034" ht="10.5" customHeight="1" x14ac:dyDescent="0.2">
      <c r="A40" s="8"/>
      <c r="B40" s="106" t="s">
        <v>44</v>
      </c>
      <c r="C40" s="107"/>
      <c r="D40" s="107"/>
      <c r="E40" s="107"/>
      <c r="F40" s="107"/>
      <c r="G40" s="107"/>
      <c r="H40" s="107"/>
      <c r="I40" s="107"/>
      <c r="J40" s="107"/>
      <c r="K40" s="108"/>
      <c r="L40" s="100">
        <v>72</v>
      </c>
      <c r="M40" s="100"/>
      <c r="N40" s="100"/>
      <c r="O40" s="100"/>
      <c r="P40" s="100">
        <v>56</v>
      </c>
      <c r="Q40" s="100"/>
      <c r="R40" s="100"/>
      <c r="S40" s="100"/>
      <c r="T40" s="100">
        <f>L40+P40</f>
        <v>128</v>
      </c>
      <c r="U40" s="100"/>
      <c r="V40" s="100"/>
      <c r="W40" s="100"/>
      <c r="X40" s="100">
        <v>60</v>
      </c>
      <c r="Y40" s="100"/>
      <c r="Z40" s="100"/>
      <c r="AA40" s="100"/>
      <c r="AB40" s="100">
        <v>52</v>
      </c>
      <c r="AC40" s="100"/>
      <c r="AD40" s="100"/>
      <c r="AE40" s="100"/>
      <c r="AF40" s="100">
        <f>X40+AB40</f>
        <v>112</v>
      </c>
      <c r="AG40" s="100"/>
      <c r="AH40" s="100"/>
      <c r="AI40" s="100"/>
      <c r="AJ40" s="100">
        <v>27</v>
      </c>
      <c r="AK40" s="100"/>
      <c r="AL40" s="100"/>
      <c r="AM40" s="100"/>
      <c r="AN40" s="100">
        <v>34</v>
      </c>
      <c r="AO40" s="100"/>
      <c r="AP40" s="100"/>
      <c r="AQ40" s="100"/>
      <c r="AR40" s="100">
        <f>SUM(AJ40:AQ41)</f>
        <v>61</v>
      </c>
      <c r="AS40" s="100"/>
      <c r="AT40" s="100"/>
      <c r="AU40" s="100"/>
      <c r="AV40" s="100">
        <f>L40+X40+AJ40</f>
        <v>159</v>
      </c>
      <c r="AW40" s="100"/>
      <c r="AX40" s="100"/>
      <c r="AY40" s="100"/>
      <c r="AZ40" s="100">
        <f>P40+AB40+AN40</f>
        <v>142</v>
      </c>
      <c r="BA40" s="100"/>
      <c r="BB40" s="100"/>
      <c r="BC40" s="100"/>
      <c r="BD40" s="100">
        <f>T40+AF40+AR40</f>
        <v>301</v>
      </c>
      <c r="BE40" s="100"/>
      <c r="BF40" s="100"/>
      <c r="BG40" s="100"/>
      <c r="BH40" s="21"/>
      <c r="BI40" s="21"/>
      <c r="BJ40" s="21"/>
      <c r="BK40" s="21"/>
      <c r="BL40" s="21"/>
      <c r="BM40" s="21"/>
      <c r="BN40" s="21"/>
      <c r="BO40" s="188">
        <f>M9</f>
        <v>-37</v>
      </c>
      <c r="BP40" s="188"/>
      <c r="BQ40" s="188"/>
      <c r="BR40" s="188"/>
      <c r="BS40" s="188">
        <f>P9</f>
        <v>-62</v>
      </c>
      <c r="BT40" s="188"/>
      <c r="BU40" s="188"/>
      <c r="BV40" s="188"/>
      <c r="BW40" s="188">
        <f>S9</f>
        <v>-99</v>
      </c>
      <c r="BX40" s="188"/>
      <c r="BY40" s="188"/>
      <c r="BZ40" s="188"/>
      <c r="AMO40" s="1"/>
      <c r="AMP40" s="1"/>
      <c r="AMQ40" s="1"/>
      <c r="AMR40" s="1"/>
      <c r="AMS40" s="1"/>
      <c r="AMT40" s="1"/>
    </row>
    <row r="41" spans="1:78 1029:1034" ht="10.5" customHeight="1" x14ac:dyDescent="0.2">
      <c r="A41" s="8"/>
      <c r="B41" s="109"/>
      <c r="C41" s="103"/>
      <c r="D41" s="103"/>
      <c r="E41" s="103"/>
      <c r="F41" s="103"/>
      <c r="G41" s="103"/>
      <c r="H41" s="103"/>
      <c r="I41" s="103"/>
      <c r="J41" s="103"/>
      <c r="K41" s="104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21"/>
      <c r="BI41" s="21"/>
      <c r="BJ41" s="21"/>
      <c r="BK41" s="21"/>
      <c r="BL41" s="21"/>
      <c r="BM41" s="21"/>
      <c r="BN41" s="21"/>
      <c r="BO41" s="188"/>
      <c r="BP41" s="188"/>
      <c r="BQ41" s="188"/>
      <c r="BR41" s="188"/>
      <c r="BS41" s="188"/>
      <c r="BT41" s="188"/>
      <c r="BU41" s="188"/>
      <c r="BV41" s="188"/>
      <c r="BW41" s="188"/>
      <c r="BX41" s="188"/>
      <c r="BY41" s="188"/>
      <c r="BZ41" s="188"/>
      <c r="AMO41" s="1"/>
      <c r="AMP41" s="1"/>
      <c r="AMQ41" s="1"/>
      <c r="AMR41" s="1"/>
      <c r="AMS41" s="1"/>
      <c r="AMT41" s="1"/>
    </row>
    <row r="42" spans="1:78 1029:1034" ht="9" customHeight="1" x14ac:dyDescent="0.2">
      <c r="A42" s="8"/>
      <c r="B42" s="110" t="s">
        <v>45</v>
      </c>
      <c r="C42" s="110"/>
      <c r="D42" s="110"/>
      <c r="E42" s="110"/>
      <c r="F42" s="110"/>
      <c r="G42" s="110"/>
      <c r="H42" s="110"/>
      <c r="I42" s="110"/>
      <c r="J42" s="110"/>
      <c r="K42" s="110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8"/>
      <c r="BD42" s="8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192" t="s">
        <v>19</v>
      </c>
      <c r="BP42" s="192"/>
      <c r="BQ42" s="192"/>
      <c r="BR42" s="192"/>
      <c r="BS42" s="192"/>
      <c r="BT42" s="192"/>
      <c r="BU42" s="192"/>
      <c r="BV42" s="192"/>
      <c r="BW42" s="192"/>
      <c r="BX42" s="192"/>
      <c r="BY42" s="192"/>
      <c r="BZ42" s="192"/>
      <c r="AMO42" s="1"/>
      <c r="AMP42" s="1"/>
      <c r="AMQ42" s="1"/>
      <c r="AMR42" s="1"/>
      <c r="AMS42" s="1"/>
      <c r="AMT42" s="1"/>
    </row>
    <row r="43" spans="1:78 1029:1034" ht="14.25" customHeight="1" x14ac:dyDescent="0.2">
      <c r="A43" s="22"/>
      <c r="B43" s="111" t="str">
        <f>B35</f>
        <v>令和2年4月～令和2年4月</v>
      </c>
      <c r="C43" s="111"/>
      <c r="D43" s="111"/>
      <c r="E43" s="111"/>
      <c r="F43" s="111"/>
      <c r="G43" s="111"/>
      <c r="H43" s="111"/>
      <c r="I43" s="111"/>
      <c r="J43" s="111"/>
      <c r="K43" s="111"/>
      <c r="L43" s="100">
        <f>L40</f>
        <v>72</v>
      </c>
      <c r="M43" s="100"/>
      <c r="N43" s="100"/>
      <c r="O43" s="100"/>
      <c r="P43" s="100">
        <f t="shared" ref="P43" si="18">P40</f>
        <v>56</v>
      </c>
      <c r="Q43" s="100"/>
      <c r="R43" s="100"/>
      <c r="S43" s="100"/>
      <c r="T43" s="100">
        <f>L43+P43</f>
        <v>128</v>
      </c>
      <c r="U43" s="100"/>
      <c r="V43" s="100"/>
      <c r="W43" s="100"/>
      <c r="X43" s="100">
        <f t="shared" ref="X43" si="19">X40</f>
        <v>60</v>
      </c>
      <c r="Y43" s="100"/>
      <c r="Z43" s="100"/>
      <c r="AA43" s="100"/>
      <c r="AB43" s="100">
        <f t="shared" ref="AB43" si="20">AB40</f>
        <v>52</v>
      </c>
      <c r="AC43" s="100"/>
      <c r="AD43" s="100"/>
      <c r="AE43" s="100"/>
      <c r="AF43" s="100">
        <f>X43+AB43</f>
        <v>112</v>
      </c>
      <c r="AG43" s="100"/>
      <c r="AH43" s="100"/>
      <c r="AI43" s="100"/>
      <c r="AJ43" s="100">
        <f t="shared" ref="AJ43" si="21">AJ40</f>
        <v>27</v>
      </c>
      <c r="AK43" s="100"/>
      <c r="AL43" s="100"/>
      <c r="AM43" s="100"/>
      <c r="AN43" s="100">
        <f t="shared" ref="AN43" si="22">AN40</f>
        <v>34</v>
      </c>
      <c r="AO43" s="100"/>
      <c r="AP43" s="100"/>
      <c r="AQ43" s="100"/>
      <c r="AR43" s="100">
        <f>AJ43+AN43</f>
        <v>61</v>
      </c>
      <c r="AS43" s="100"/>
      <c r="AT43" s="100"/>
      <c r="AU43" s="100"/>
      <c r="AV43" s="100">
        <f t="shared" ref="AV43" si="23">AV40</f>
        <v>159</v>
      </c>
      <c r="AW43" s="100"/>
      <c r="AX43" s="100"/>
      <c r="AY43" s="100"/>
      <c r="AZ43" s="100">
        <f t="shared" ref="AZ43" si="24">AZ40</f>
        <v>142</v>
      </c>
      <c r="BA43" s="100"/>
      <c r="BB43" s="100"/>
      <c r="BC43" s="100"/>
      <c r="BD43" s="100">
        <f>AV43+AZ43</f>
        <v>301</v>
      </c>
      <c r="BE43" s="100"/>
      <c r="BF43" s="100"/>
      <c r="BG43" s="100"/>
      <c r="BH43" s="21"/>
      <c r="BI43" s="21"/>
      <c r="BJ43" s="21"/>
      <c r="BK43" s="21"/>
      <c r="BL43" s="21"/>
      <c r="BM43" s="21"/>
      <c r="BN43" s="21"/>
      <c r="BO43" s="188">
        <f>BO40</f>
        <v>-37</v>
      </c>
      <c r="BP43" s="188"/>
      <c r="BQ43" s="188"/>
      <c r="BR43" s="188"/>
      <c r="BS43" s="188">
        <f>BS40</f>
        <v>-62</v>
      </c>
      <c r="BT43" s="188"/>
      <c r="BU43" s="188"/>
      <c r="BV43" s="188"/>
      <c r="BW43" s="188">
        <f>BW40</f>
        <v>-99</v>
      </c>
      <c r="BX43" s="188"/>
      <c r="BY43" s="188"/>
      <c r="BZ43" s="188"/>
      <c r="AMO43" s="1"/>
      <c r="AMP43" s="1"/>
      <c r="AMQ43" s="1"/>
      <c r="AMR43" s="1"/>
      <c r="AMS43" s="1"/>
      <c r="AMT43" s="1"/>
    </row>
    <row r="44" spans="1:78 1029:1034" ht="12.75" customHeight="1" x14ac:dyDescent="0.2">
      <c r="A44" s="105" t="s">
        <v>59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8"/>
      <c r="BW44" s="8"/>
      <c r="BX44" s="8"/>
      <c r="BY44" s="8"/>
      <c r="BZ44" s="8"/>
    </row>
    <row r="45" spans="1:78 1029:1034" x14ac:dyDescent="0.2">
      <c r="BG45" s="2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</row>
    <row r="46" spans="1:78 1029:1034" x14ac:dyDescent="0.2"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</row>
    <row r="47" spans="1:78 1029:1034" x14ac:dyDescent="0.2"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</row>
    <row r="48" spans="1:78 1029:1034" x14ac:dyDescent="0.2"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</row>
    <row r="49" spans="59:70" x14ac:dyDescent="0.2"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</row>
    <row r="50" spans="59:70" x14ac:dyDescent="0.2"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</row>
    <row r="51" spans="59:70" x14ac:dyDescent="0.2"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</row>
    <row r="52" spans="59:70" x14ac:dyDescent="0.2"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</row>
  </sheetData>
  <mergeCells count="375">
    <mergeCell ref="AB14:AD15"/>
    <mergeCell ref="AB16:AD17"/>
    <mergeCell ref="AW14:AY15"/>
    <mergeCell ref="AQ14:AS15"/>
    <mergeCell ref="AQ11:BB11"/>
    <mergeCell ref="BC11:BN11"/>
    <mergeCell ref="AE12:AG13"/>
    <mergeCell ref="AE14:AG15"/>
    <mergeCell ref="AE16:AG17"/>
    <mergeCell ref="AN14:AP15"/>
    <mergeCell ref="AE11:AP11"/>
    <mergeCell ref="AK14:AM15"/>
    <mergeCell ref="AH14:AJ15"/>
    <mergeCell ref="AH12:AP12"/>
    <mergeCell ref="AQ12:AS13"/>
    <mergeCell ref="AH13:AJ13"/>
    <mergeCell ref="AK13:AM13"/>
    <mergeCell ref="AN13:AP13"/>
    <mergeCell ref="AT12:BB12"/>
    <mergeCell ref="AT14:AV15"/>
    <mergeCell ref="AT13:AV13"/>
    <mergeCell ref="AW13:AY13"/>
    <mergeCell ref="BO37:BZ38"/>
    <mergeCell ref="BO39:BR39"/>
    <mergeCell ref="BS39:BV39"/>
    <mergeCell ref="BW39:BZ39"/>
    <mergeCell ref="BO43:BR43"/>
    <mergeCell ref="BS43:BV43"/>
    <mergeCell ref="BW43:BZ43"/>
    <mergeCell ref="BO40:BR41"/>
    <mergeCell ref="BS40:BV41"/>
    <mergeCell ref="BW40:BZ41"/>
    <mergeCell ref="BO42:BZ42"/>
    <mergeCell ref="B32:K33"/>
    <mergeCell ref="AJ29:AU30"/>
    <mergeCell ref="AV29:BG30"/>
    <mergeCell ref="AJ31:AM31"/>
    <mergeCell ref="AN31:AQ31"/>
    <mergeCell ref="AR31:AU31"/>
    <mergeCell ref="AV31:AY31"/>
    <mergeCell ref="AZ31:BC31"/>
    <mergeCell ref="BD31:BG31"/>
    <mergeCell ref="L32:O33"/>
    <mergeCell ref="P32:S33"/>
    <mergeCell ref="T32:W33"/>
    <mergeCell ref="X32:AA33"/>
    <mergeCell ref="AB32:AE33"/>
    <mergeCell ref="AF32:AI33"/>
    <mergeCell ref="AJ32:AM33"/>
    <mergeCell ref="AN32:AQ33"/>
    <mergeCell ref="AR32:AU33"/>
    <mergeCell ref="AV32:AY33"/>
    <mergeCell ref="AZ32:BC33"/>
    <mergeCell ref="BD32:BG33"/>
    <mergeCell ref="BO28:BQ28"/>
    <mergeCell ref="BR28:BT28"/>
    <mergeCell ref="BU28:BW28"/>
    <mergeCell ref="BX28:BZ28"/>
    <mergeCell ref="L31:O31"/>
    <mergeCell ref="P31:S31"/>
    <mergeCell ref="T31:W31"/>
    <mergeCell ref="X31:AA31"/>
    <mergeCell ref="AB31:AE31"/>
    <mergeCell ref="AF31:AI31"/>
    <mergeCell ref="BU23:BW23"/>
    <mergeCell ref="BX23:BZ23"/>
    <mergeCell ref="BO24:BQ25"/>
    <mergeCell ref="BR24:BT25"/>
    <mergeCell ref="BU24:BW25"/>
    <mergeCell ref="BX24:BZ25"/>
    <mergeCell ref="BR23:BT23"/>
    <mergeCell ref="BO22:BQ23"/>
    <mergeCell ref="BR22:BZ22"/>
    <mergeCell ref="BO21:BZ21"/>
    <mergeCell ref="BI18:BK18"/>
    <mergeCell ref="BL18:BN18"/>
    <mergeCell ref="BO18:BQ18"/>
    <mergeCell ref="BR18:BT18"/>
    <mergeCell ref="BU18:BW18"/>
    <mergeCell ref="BX18:BZ18"/>
    <mergeCell ref="AQ18:AS18"/>
    <mergeCell ref="AT18:AV18"/>
    <mergeCell ref="AW18:AY18"/>
    <mergeCell ref="AZ18:BB18"/>
    <mergeCell ref="BC18:BE18"/>
    <mergeCell ref="BF18:BH18"/>
    <mergeCell ref="A20:BT20"/>
    <mergeCell ref="L18:R18"/>
    <mergeCell ref="AH18:AJ18"/>
    <mergeCell ref="AK18:AM18"/>
    <mergeCell ref="AN18:AP18"/>
    <mergeCell ref="S18:U18"/>
    <mergeCell ref="V18:X18"/>
    <mergeCell ref="Y18:AA18"/>
    <mergeCell ref="AB18:AD18"/>
    <mergeCell ref="AE18:AG18"/>
    <mergeCell ref="BX16:BZ17"/>
    <mergeCell ref="AQ16:AS17"/>
    <mergeCell ref="AT16:AV17"/>
    <mergeCell ref="AW16:AY17"/>
    <mergeCell ref="AZ16:BB17"/>
    <mergeCell ref="BC16:BE17"/>
    <mergeCell ref="BF16:BH17"/>
    <mergeCell ref="L16:R16"/>
    <mergeCell ref="L17:R17"/>
    <mergeCell ref="BI16:BK17"/>
    <mergeCell ref="BL16:BN17"/>
    <mergeCell ref="BO16:BQ17"/>
    <mergeCell ref="AH16:AJ17"/>
    <mergeCell ref="AK16:AM17"/>
    <mergeCell ref="AN16:AP17"/>
    <mergeCell ref="BR16:BT17"/>
    <mergeCell ref="BU16:BW17"/>
    <mergeCell ref="S16:U17"/>
    <mergeCell ref="V16:X17"/>
    <mergeCell ref="Y16:AA17"/>
    <mergeCell ref="BX14:BZ15"/>
    <mergeCell ref="BU14:BW15"/>
    <mergeCell ref="BL14:BN15"/>
    <mergeCell ref="BI14:BK15"/>
    <mergeCell ref="BF14:BH15"/>
    <mergeCell ref="BC14:BE15"/>
    <mergeCell ref="AZ14:BB15"/>
    <mergeCell ref="BC12:BE13"/>
    <mergeCell ref="BF12:BN12"/>
    <mergeCell ref="AZ13:BB13"/>
    <mergeCell ref="BF13:BH13"/>
    <mergeCell ref="BI13:BK13"/>
    <mergeCell ref="BL13:BN13"/>
    <mergeCell ref="BO14:BQ15"/>
    <mergeCell ref="BR14:BT15"/>
    <mergeCell ref="BO11:BZ11"/>
    <mergeCell ref="AZ9:BB9"/>
    <mergeCell ref="BC9:BE9"/>
    <mergeCell ref="BF9:BH9"/>
    <mergeCell ref="BI9:BK9"/>
    <mergeCell ref="BL9:BN9"/>
    <mergeCell ref="BO9:BQ9"/>
    <mergeCell ref="BO12:BQ13"/>
    <mergeCell ref="BR12:BZ12"/>
    <mergeCell ref="BR13:BT13"/>
    <mergeCell ref="BU13:BW13"/>
    <mergeCell ref="BX13:BZ13"/>
    <mergeCell ref="BX7:BZ8"/>
    <mergeCell ref="AE9:AG9"/>
    <mergeCell ref="AZ7:BB8"/>
    <mergeCell ref="BC7:BE8"/>
    <mergeCell ref="BF7:BH8"/>
    <mergeCell ref="BI7:BK8"/>
    <mergeCell ref="BL7:BN8"/>
    <mergeCell ref="BO7:BQ8"/>
    <mergeCell ref="AH7:AJ8"/>
    <mergeCell ref="AK7:AM8"/>
    <mergeCell ref="AN7:AP8"/>
    <mergeCell ref="AQ7:AS8"/>
    <mergeCell ref="AT7:AV8"/>
    <mergeCell ref="AW7:AY8"/>
    <mergeCell ref="BR9:BT9"/>
    <mergeCell ref="BU9:BW9"/>
    <mergeCell ref="AE7:AG8"/>
    <mergeCell ref="AH9:AJ9"/>
    <mergeCell ref="AK9:AM9"/>
    <mergeCell ref="AN9:AP9"/>
    <mergeCell ref="AQ9:AS9"/>
    <mergeCell ref="AT9:AV9"/>
    <mergeCell ref="AW9:AY9"/>
    <mergeCell ref="BX9:BZ9"/>
    <mergeCell ref="AE5:AG6"/>
    <mergeCell ref="AH5:AJ6"/>
    <mergeCell ref="AK5:AM6"/>
    <mergeCell ref="AN5:AP6"/>
    <mergeCell ref="AQ5:AS6"/>
    <mergeCell ref="AT5:AV6"/>
    <mergeCell ref="AW5:AY6"/>
    <mergeCell ref="BR7:BT8"/>
    <mergeCell ref="BU7:BW8"/>
    <mergeCell ref="BR5:BT6"/>
    <mergeCell ref="BU5:BW6"/>
    <mergeCell ref="BX5:BZ6"/>
    <mergeCell ref="BC3:BE4"/>
    <mergeCell ref="BF3:BN3"/>
    <mergeCell ref="AW4:AY4"/>
    <mergeCell ref="AZ4:BB4"/>
    <mergeCell ref="BF4:BH4"/>
    <mergeCell ref="BI4:BK4"/>
    <mergeCell ref="BO3:BQ4"/>
    <mergeCell ref="BR3:BZ3"/>
    <mergeCell ref="AT3:BB3"/>
    <mergeCell ref="BI5:BK6"/>
    <mergeCell ref="BL5:BN6"/>
    <mergeCell ref="BO5:BQ6"/>
    <mergeCell ref="AZ5:BB6"/>
    <mergeCell ref="BC5:BE6"/>
    <mergeCell ref="BF5:BH6"/>
    <mergeCell ref="AV22:AY22"/>
    <mergeCell ref="AZ22:BC22"/>
    <mergeCell ref="BD25:BG26"/>
    <mergeCell ref="A1:BT1"/>
    <mergeCell ref="AE2:AP2"/>
    <mergeCell ref="AQ2:BB2"/>
    <mergeCell ref="BC2:BN2"/>
    <mergeCell ref="BO2:BZ2"/>
    <mergeCell ref="BL4:BN4"/>
    <mergeCell ref="BR4:BT4"/>
    <mergeCell ref="BU4:BW4"/>
    <mergeCell ref="BX4:BZ4"/>
    <mergeCell ref="B2:I4"/>
    <mergeCell ref="W2:AD2"/>
    <mergeCell ref="W4:AD4"/>
    <mergeCell ref="AH4:AJ4"/>
    <mergeCell ref="AK4:AM4"/>
    <mergeCell ref="AN4:AP4"/>
    <mergeCell ref="AT4:AV4"/>
    <mergeCell ref="AE3:AG4"/>
    <mergeCell ref="AH3:AP3"/>
    <mergeCell ref="AQ3:AS4"/>
    <mergeCell ref="J2:U2"/>
    <mergeCell ref="M3:U3"/>
    <mergeCell ref="L22:O22"/>
    <mergeCell ref="P22:S22"/>
    <mergeCell ref="T22:W22"/>
    <mergeCell ref="X22:AA22"/>
    <mergeCell ref="AB22:AE22"/>
    <mergeCell ref="AF22:AI22"/>
    <mergeCell ref="AJ22:AM22"/>
    <mergeCell ref="AN22:AQ22"/>
    <mergeCell ref="AR22:AU22"/>
    <mergeCell ref="BX26:BZ27"/>
    <mergeCell ref="BU26:BW27"/>
    <mergeCell ref="BR26:BT27"/>
    <mergeCell ref="BO26:BQ27"/>
    <mergeCell ref="BD22:BG22"/>
    <mergeCell ref="L23:O24"/>
    <mergeCell ref="P23:S24"/>
    <mergeCell ref="T23:W24"/>
    <mergeCell ref="L25:O26"/>
    <mergeCell ref="P25:S26"/>
    <mergeCell ref="T25:W26"/>
    <mergeCell ref="X23:AA24"/>
    <mergeCell ref="X25:AA26"/>
    <mergeCell ref="AB23:AE24"/>
    <mergeCell ref="AB25:AE26"/>
    <mergeCell ref="AF23:AI24"/>
    <mergeCell ref="AF25:AI26"/>
    <mergeCell ref="AJ23:AM24"/>
    <mergeCell ref="AJ25:AM26"/>
    <mergeCell ref="AN23:AQ24"/>
    <mergeCell ref="AN25:AQ26"/>
    <mergeCell ref="AR23:AU24"/>
    <mergeCell ref="AR25:AU26"/>
    <mergeCell ref="AV23:AY24"/>
    <mergeCell ref="J3:L4"/>
    <mergeCell ref="J5:L6"/>
    <mergeCell ref="J7:L8"/>
    <mergeCell ref="J9:L9"/>
    <mergeCell ref="S5:U6"/>
    <mergeCell ref="S7:U8"/>
    <mergeCell ref="S9:U9"/>
    <mergeCell ref="P5:R6"/>
    <mergeCell ref="M7:O8"/>
    <mergeCell ref="P7:R8"/>
    <mergeCell ref="M9:O9"/>
    <mergeCell ref="P9:R9"/>
    <mergeCell ref="M5:O6"/>
    <mergeCell ref="M4:O4"/>
    <mergeCell ref="P4:R4"/>
    <mergeCell ref="S4:U4"/>
    <mergeCell ref="W5:AD5"/>
    <mergeCell ref="W6:AD6"/>
    <mergeCell ref="W7:AD7"/>
    <mergeCell ref="W8:AD8"/>
    <mergeCell ref="W9:AD9"/>
    <mergeCell ref="B11:J12"/>
    <mergeCell ref="B13:J14"/>
    <mergeCell ref="B5:I5"/>
    <mergeCell ref="B6:I6"/>
    <mergeCell ref="B7:I7"/>
    <mergeCell ref="B8:I8"/>
    <mergeCell ref="B9:I9"/>
    <mergeCell ref="L11:R11"/>
    <mergeCell ref="L13:R13"/>
    <mergeCell ref="L14:R14"/>
    <mergeCell ref="S11:AD11"/>
    <mergeCell ref="S12:U13"/>
    <mergeCell ref="V12:AD12"/>
    <mergeCell ref="V13:X13"/>
    <mergeCell ref="Y13:AA13"/>
    <mergeCell ref="AB13:AD13"/>
    <mergeCell ref="S14:U15"/>
    <mergeCell ref="V14:X15"/>
    <mergeCell ref="Y14:AA15"/>
    <mergeCell ref="B15:D15"/>
    <mergeCell ref="E15:G15"/>
    <mergeCell ref="H15:J15"/>
    <mergeCell ref="B16:D18"/>
    <mergeCell ref="E16:G18"/>
    <mergeCell ref="H16:J18"/>
    <mergeCell ref="L29:AI29"/>
    <mergeCell ref="L30:W30"/>
    <mergeCell ref="X30:AI30"/>
    <mergeCell ref="B30:K31"/>
    <mergeCell ref="B21:K21"/>
    <mergeCell ref="B22:K22"/>
    <mergeCell ref="B23:K24"/>
    <mergeCell ref="B25:K26"/>
    <mergeCell ref="L15:R15"/>
    <mergeCell ref="A28:BG28"/>
    <mergeCell ref="AV25:AY26"/>
    <mergeCell ref="AZ23:BC24"/>
    <mergeCell ref="AZ25:BC26"/>
    <mergeCell ref="BD23:BG24"/>
    <mergeCell ref="L21:W21"/>
    <mergeCell ref="X21:AI21"/>
    <mergeCell ref="AJ21:AU21"/>
    <mergeCell ref="AV21:BG21"/>
    <mergeCell ref="B34:K34"/>
    <mergeCell ref="B35:K35"/>
    <mergeCell ref="L35:O35"/>
    <mergeCell ref="P35:S35"/>
    <mergeCell ref="T35:W35"/>
    <mergeCell ref="X35:AA35"/>
    <mergeCell ref="AB35:AE35"/>
    <mergeCell ref="AF35:AI35"/>
    <mergeCell ref="AJ35:AM35"/>
    <mergeCell ref="BD35:BG35"/>
    <mergeCell ref="L37:AI37"/>
    <mergeCell ref="AJ37:AU38"/>
    <mergeCell ref="AV37:BG38"/>
    <mergeCell ref="L38:W38"/>
    <mergeCell ref="X38:AI38"/>
    <mergeCell ref="L39:O39"/>
    <mergeCell ref="P39:S39"/>
    <mergeCell ref="T39:W39"/>
    <mergeCell ref="X39:AA39"/>
    <mergeCell ref="AB39:AE39"/>
    <mergeCell ref="AF39:AI39"/>
    <mergeCell ref="AJ39:AM39"/>
    <mergeCell ref="AN39:AQ39"/>
    <mergeCell ref="AR39:AU39"/>
    <mergeCell ref="AV39:AY39"/>
    <mergeCell ref="AZ39:BC39"/>
    <mergeCell ref="BD39:BG39"/>
    <mergeCell ref="AJ43:AM43"/>
    <mergeCell ref="AN35:AQ35"/>
    <mergeCell ref="AR35:AU35"/>
    <mergeCell ref="AV35:AY35"/>
    <mergeCell ref="AZ35:BC35"/>
    <mergeCell ref="AN43:AQ43"/>
    <mergeCell ref="AR43:AU43"/>
    <mergeCell ref="AV43:AY43"/>
    <mergeCell ref="AZ43:BC43"/>
    <mergeCell ref="BD43:BG43"/>
    <mergeCell ref="B38:K39"/>
    <mergeCell ref="A44:BU44"/>
    <mergeCell ref="B40:K41"/>
    <mergeCell ref="L40:O41"/>
    <mergeCell ref="P40:S41"/>
    <mergeCell ref="T40:W41"/>
    <mergeCell ref="X40:AA41"/>
    <mergeCell ref="AB40:AE41"/>
    <mergeCell ref="AF40:AI41"/>
    <mergeCell ref="AJ40:AM41"/>
    <mergeCell ref="AN40:AQ41"/>
    <mergeCell ref="AR40:AU41"/>
    <mergeCell ref="AV40:AY41"/>
    <mergeCell ref="AZ40:BC41"/>
    <mergeCell ref="BD40:BG41"/>
    <mergeCell ref="B42:K42"/>
    <mergeCell ref="B43:K43"/>
    <mergeCell ref="L43:O43"/>
    <mergeCell ref="P43:S43"/>
    <mergeCell ref="T43:W43"/>
    <mergeCell ref="X43:AA43"/>
    <mergeCell ref="AB43:AE43"/>
    <mergeCell ref="AF43:AI43"/>
  </mergeCells>
  <phoneticPr fontId="7"/>
  <printOptions horizontalCentered="1"/>
  <pageMargins left="0.31535433070866109" right="0.27637795275590604" top="0.87283464566929103" bottom="7.9527559055118213E-2" header="0.47913385826771598" footer="3.9763779527559107E-2"/>
  <pageSetup paperSize="9" scale="97" fitToWidth="0" fitToHeight="0" pageOrder="overThenDown" orientation="landscape" useFirstPageNumber="1" r:id="rId1"/>
  <headerFooter alignWithMargins="0"/>
  <ignoredErrors>
    <ignoredError sqref="L26:O26 M25:O25 AV26:BC26 AW25:AY25 BA25:BC25" evalError="1"/>
    <ignoredError sqref="T35 AR35 AF35 T43 AF43 AR43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T52"/>
  <sheetViews>
    <sheetView topLeftCell="A16" workbookViewId="0">
      <selection activeCell="AF35" sqref="AF35:AI35"/>
    </sheetView>
  </sheetViews>
  <sheetFormatPr defaultRowHeight="14.25" x14ac:dyDescent="0.2"/>
  <cols>
    <col min="1" max="1" width="2" style="1" customWidth="1"/>
    <col min="2" max="72" width="1.625" style="1" customWidth="1"/>
    <col min="73" max="107" width="1.875" style="1" customWidth="1"/>
    <col min="108" max="1028" width="10.75" style="1" customWidth="1"/>
    <col min="1029" max="1029" width="9" customWidth="1"/>
  </cols>
  <sheetData>
    <row r="1" spans="1:105 1029:1034" ht="12.75" customHeight="1" x14ac:dyDescent="0.2">
      <c r="A1" s="183" t="s">
        <v>110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</row>
    <row r="2" spans="1:105 1029:1034" ht="10.15" customHeight="1" x14ac:dyDescent="0.2">
      <c r="A2" s="8"/>
      <c r="B2" s="144" t="s">
        <v>0</v>
      </c>
      <c r="C2" s="145"/>
      <c r="D2" s="145"/>
      <c r="E2" s="145"/>
      <c r="F2" s="145"/>
      <c r="G2" s="145"/>
      <c r="H2" s="145"/>
      <c r="I2" s="146"/>
      <c r="J2" s="137" t="s">
        <v>23</v>
      </c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1"/>
      <c r="V2" s="9"/>
      <c r="W2" s="144" t="s">
        <v>1</v>
      </c>
      <c r="X2" s="145"/>
      <c r="Y2" s="145"/>
      <c r="Z2" s="145"/>
      <c r="AA2" s="145"/>
      <c r="AB2" s="145"/>
      <c r="AC2" s="145"/>
      <c r="AD2" s="146"/>
      <c r="AE2" s="184" t="s">
        <v>2</v>
      </c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 t="s">
        <v>49</v>
      </c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 t="s">
        <v>50</v>
      </c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 t="s">
        <v>51</v>
      </c>
      <c r="BP2" s="185"/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AMO2" s="1"/>
      <c r="AMP2" s="1"/>
      <c r="AMQ2" s="1"/>
      <c r="AMR2" s="1"/>
      <c r="AMS2" s="1"/>
      <c r="AMT2" s="1"/>
    </row>
    <row r="3" spans="1:105 1029:1034" ht="10.15" customHeight="1" x14ac:dyDescent="0.2">
      <c r="A3" s="8"/>
      <c r="B3" s="186"/>
      <c r="C3" s="135"/>
      <c r="D3" s="135"/>
      <c r="E3" s="135"/>
      <c r="F3" s="135"/>
      <c r="G3" s="135"/>
      <c r="H3" s="135"/>
      <c r="I3" s="187"/>
      <c r="J3" s="144" t="s">
        <v>28</v>
      </c>
      <c r="K3" s="145"/>
      <c r="L3" s="146"/>
      <c r="M3" s="137" t="s">
        <v>24</v>
      </c>
      <c r="N3" s="150"/>
      <c r="O3" s="150"/>
      <c r="P3" s="150"/>
      <c r="Q3" s="150"/>
      <c r="R3" s="150"/>
      <c r="S3" s="150"/>
      <c r="T3" s="150"/>
      <c r="U3" s="151"/>
      <c r="V3" s="81"/>
      <c r="W3" s="80"/>
      <c r="X3" s="81"/>
      <c r="Y3" s="12"/>
      <c r="Z3" s="12"/>
      <c r="AA3" s="12"/>
      <c r="AB3" s="12"/>
      <c r="AC3" s="12"/>
      <c r="AD3" s="13"/>
      <c r="AE3" s="184" t="s">
        <v>3</v>
      </c>
      <c r="AF3" s="185"/>
      <c r="AG3" s="185"/>
      <c r="AH3" s="185" t="s">
        <v>4</v>
      </c>
      <c r="AI3" s="185"/>
      <c r="AJ3" s="185"/>
      <c r="AK3" s="185"/>
      <c r="AL3" s="185"/>
      <c r="AM3" s="185"/>
      <c r="AN3" s="185"/>
      <c r="AO3" s="185"/>
      <c r="AP3" s="185"/>
      <c r="AQ3" s="185" t="s">
        <v>3</v>
      </c>
      <c r="AR3" s="185"/>
      <c r="AS3" s="185"/>
      <c r="AT3" s="185" t="s">
        <v>4</v>
      </c>
      <c r="AU3" s="185"/>
      <c r="AV3" s="185"/>
      <c r="AW3" s="185"/>
      <c r="AX3" s="185"/>
      <c r="AY3" s="185"/>
      <c r="AZ3" s="185"/>
      <c r="BA3" s="185"/>
      <c r="BB3" s="185"/>
      <c r="BC3" s="185" t="s">
        <v>3</v>
      </c>
      <c r="BD3" s="185"/>
      <c r="BE3" s="185"/>
      <c r="BF3" s="185" t="s">
        <v>4</v>
      </c>
      <c r="BG3" s="185"/>
      <c r="BH3" s="185"/>
      <c r="BI3" s="185"/>
      <c r="BJ3" s="185"/>
      <c r="BK3" s="185"/>
      <c r="BL3" s="185"/>
      <c r="BM3" s="185"/>
      <c r="BN3" s="185"/>
      <c r="BO3" s="185" t="s">
        <v>3</v>
      </c>
      <c r="BP3" s="185"/>
      <c r="BQ3" s="185"/>
      <c r="BR3" s="185" t="s">
        <v>4</v>
      </c>
      <c r="BS3" s="185"/>
      <c r="BT3" s="185"/>
      <c r="BU3" s="185"/>
      <c r="BV3" s="185"/>
      <c r="BW3" s="185"/>
      <c r="BX3" s="185"/>
      <c r="BY3" s="185"/>
      <c r="BZ3" s="185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AMO3" s="1"/>
      <c r="AMP3" s="1"/>
      <c r="AMQ3" s="1"/>
      <c r="AMR3" s="1"/>
      <c r="AMS3" s="1"/>
      <c r="AMT3" s="1"/>
    </row>
    <row r="4" spans="1:105 1029:1034" ht="10.15" customHeight="1" x14ac:dyDescent="0.2">
      <c r="A4" s="8"/>
      <c r="B4" s="147"/>
      <c r="C4" s="148"/>
      <c r="D4" s="148"/>
      <c r="E4" s="148"/>
      <c r="F4" s="148"/>
      <c r="G4" s="148"/>
      <c r="H4" s="148"/>
      <c r="I4" s="149"/>
      <c r="J4" s="147"/>
      <c r="K4" s="148"/>
      <c r="L4" s="149"/>
      <c r="M4" s="137" t="s">
        <v>25</v>
      </c>
      <c r="N4" s="150"/>
      <c r="O4" s="151"/>
      <c r="P4" s="137" t="s">
        <v>26</v>
      </c>
      <c r="Q4" s="150"/>
      <c r="R4" s="151"/>
      <c r="S4" s="158" t="s">
        <v>27</v>
      </c>
      <c r="T4" s="159"/>
      <c r="U4" s="160"/>
      <c r="V4" s="84"/>
      <c r="W4" s="147" t="s">
        <v>8</v>
      </c>
      <c r="X4" s="148"/>
      <c r="Y4" s="148"/>
      <c r="Z4" s="148"/>
      <c r="AA4" s="148"/>
      <c r="AB4" s="148"/>
      <c r="AC4" s="148"/>
      <c r="AD4" s="149"/>
      <c r="AE4" s="184"/>
      <c r="AF4" s="185"/>
      <c r="AG4" s="185"/>
      <c r="AH4" s="185" t="s">
        <v>5</v>
      </c>
      <c r="AI4" s="185"/>
      <c r="AJ4" s="185"/>
      <c r="AK4" s="185" t="s">
        <v>6</v>
      </c>
      <c r="AL4" s="185"/>
      <c r="AM4" s="185"/>
      <c r="AN4" s="185" t="s">
        <v>7</v>
      </c>
      <c r="AO4" s="185"/>
      <c r="AP4" s="185"/>
      <c r="AQ4" s="185"/>
      <c r="AR4" s="185"/>
      <c r="AS4" s="185"/>
      <c r="AT4" s="185" t="s">
        <v>5</v>
      </c>
      <c r="AU4" s="185"/>
      <c r="AV4" s="185"/>
      <c r="AW4" s="185" t="s">
        <v>6</v>
      </c>
      <c r="AX4" s="185"/>
      <c r="AY4" s="185"/>
      <c r="AZ4" s="185" t="s">
        <v>7</v>
      </c>
      <c r="BA4" s="185"/>
      <c r="BB4" s="185"/>
      <c r="BC4" s="185"/>
      <c r="BD4" s="185"/>
      <c r="BE4" s="185"/>
      <c r="BF4" s="185" t="s">
        <v>5</v>
      </c>
      <c r="BG4" s="185"/>
      <c r="BH4" s="185"/>
      <c r="BI4" s="185" t="s">
        <v>6</v>
      </c>
      <c r="BJ4" s="185"/>
      <c r="BK4" s="185"/>
      <c r="BL4" s="185" t="s">
        <v>7</v>
      </c>
      <c r="BM4" s="185"/>
      <c r="BN4" s="185"/>
      <c r="BO4" s="185"/>
      <c r="BP4" s="185"/>
      <c r="BQ4" s="185"/>
      <c r="BR4" s="185" t="s">
        <v>5</v>
      </c>
      <c r="BS4" s="185"/>
      <c r="BT4" s="185"/>
      <c r="BU4" s="185" t="s">
        <v>6</v>
      </c>
      <c r="BV4" s="185"/>
      <c r="BW4" s="185"/>
      <c r="BX4" s="185" t="s">
        <v>7</v>
      </c>
      <c r="BY4" s="185"/>
      <c r="BZ4" s="185"/>
      <c r="CG4" s="4"/>
      <c r="CH4" s="4"/>
      <c r="CI4" s="4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4"/>
      <c r="CX4" s="4"/>
      <c r="CY4" s="4"/>
      <c r="CZ4" s="4"/>
      <c r="DA4" s="4"/>
      <c r="AMO4" s="1"/>
      <c r="AMP4" s="1"/>
      <c r="AMQ4" s="1"/>
      <c r="AMR4" s="1"/>
      <c r="AMS4" s="1"/>
      <c r="AMT4" s="1"/>
    </row>
    <row r="5" spans="1:105 1029:1034" ht="13.15" customHeight="1" x14ac:dyDescent="0.2">
      <c r="A5" s="8"/>
      <c r="B5" s="106" t="s">
        <v>20</v>
      </c>
      <c r="C5" s="107"/>
      <c r="D5" s="107"/>
      <c r="E5" s="107"/>
      <c r="F5" s="107"/>
      <c r="G5" s="107"/>
      <c r="H5" s="107"/>
      <c r="I5" s="108"/>
      <c r="J5" s="167">
        <v>16107</v>
      </c>
      <c r="K5" s="168"/>
      <c r="L5" s="169"/>
      <c r="M5" s="167">
        <v>15257</v>
      </c>
      <c r="N5" s="168"/>
      <c r="O5" s="169"/>
      <c r="P5" s="167">
        <v>16868</v>
      </c>
      <c r="Q5" s="168"/>
      <c r="R5" s="169"/>
      <c r="S5" s="162">
        <f>M5+P5</f>
        <v>32125</v>
      </c>
      <c r="T5" s="110"/>
      <c r="U5" s="163"/>
      <c r="V5" s="84"/>
      <c r="W5" s="144" t="s">
        <v>9</v>
      </c>
      <c r="X5" s="145"/>
      <c r="Y5" s="145"/>
      <c r="Z5" s="145"/>
      <c r="AA5" s="145"/>
      <c r="AB5" s="145"/>
      <c r="AC5" s="145"/>
      <c r="AD5" s="146"/>
      <c r="AE5" s="190">
        <v>2711</v>
      </c>
      <c r="AF5" s="177"/>
      <c r="AG5" s="178"/>
      <c r="AH5" s="176">
        <v>2166</v>
      </c>
      <c r="AI5" s="177"/>
      <c r="AJ5" s="178"/>
      <c r="AK5" s="176">
        <v>2608</v>
      </c>
      <c r="AL5" s="177"/>
      <c r="AM5" s="178"/>
      <c r="AN5" s="188">
        <f>AH5+AK5</f>
        <v>4774</v>
      </c>
      <c r="AO5" s="188"/>
      <c r="AP5" s="188"/>
      <c r="AQ5" s="176">
        <v>2046</v>
      </c>
      <c r="AR5" s="177"/>
      <c r="AS5" s="178"/>
      <c r="AT5" s="176">
        <v>1825</v>
      </c>
      <c r="AU5" s="177"/>
      <c r="AV5" s="178"/>
      <c r="AW5" s="176">
        <v>2059</v>
      </c>
      <c r="AX5" s="177"/>
      <c r="AY5" s="178"/>
      <c r="AZ5" s="188">
        <f>AT5+AW5</f>
        <v>3884</v>
      </c>
      <c r="BA5" s="188"/>
      <c r="BB5" s="188"/>
      <c r="BC5" s="176">
        <v>3803</v>
      </c>
      <c r="BD5" s="177"/>
      <c r="BE5" s="178"/>
      <c r="BF5" s="176">
        <v>3511</v>
      </c>
      <c r="BG5" s="177"/>
      <c r="BH5" s="178"/>
      <c r="BI5" s="176">
        <v>3941</v>
      </c>
      <c r="BJ5" s="177"/>
      <c r="BK5" s="178"/>
      <c r="BL5" s="188">
        <f>SUM(BF5:BK6)</f>
        <v>7452</v>
      </c>
      <c r="BM5" s="188"/>
      <c r="BN5" s="188"/>
      <c r="BO5" s="176">
        <f>SUM(BO14,BO24)</f>
        <v>2859</v>
      </c>
      <c r="BP5" s="177"/>
      <c r="BQ5" s="178"/>
      <c r="BR5" s="176">
        <f t="shared" ref="BR5" si="0">SUM(BR14,BR24)</f>
        <v>2904</v>
      </c>
      <c r="BS5" s="177"/>
      <c r="BT5" s="178"/>
      <c r="BU5" s="176">
        <f t="shared" ref="BU5" si="1">SUM(BU14,BU24)</f>
        <v>3144</v>
      </c>
      <c r="BV5" s="177"/>
      <c r="BW5" s="178"/>
      <c r="BX5" s="188">
        <f>BR5+BU5</f>
        <v>6048</v>
      </c>
      <c r="BY5" s="188"/>
      <c r="BZ5" s="188"/>
      <c r="CG5" s="4"/>
      <c r="CH5" s="4"/>
      <c r="CI5" s="4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4"/>
      <c r="CX5" s="4"/>
      <c r="CY5" s="4"/>
      <c r="CZ5" s="4"/>
      <c r="DA5" s="4"/>
      <c r="AMO5" s="1"/>
      <c r="AMP5" s="1"/>
      <c r="AMQ5" s="1"/>
      <c r="AMR5" s="1"/>
      <c r="AMS5" s="1"/>
      <c r="AMT5" s="1"/>
    </row>
    <row r="6" spans="1:105 1029:1034" ht="13.15" customHeight="1" x14ac:dyDescent="0.2">
      <c r="A6" s="8"/>
      <c r="B6" s="109" t="s">
        <v>111</v>
      </c>
      <c r="C6" s="103"/>
      <c r="D6" s="103"/>
      <c r="E6" s="103"/>
      <c r="F6" s="103"/>
      <c r="G6" s="103"/>
      <c r="H6" s="103"/>
      <c r="I6" s="104"/>
      <c r="J6" s="170"/>
      <c r="K6" s="171"/>
      <c r="L6" s="172"/>
      <c r="M6" s="170"/>
      <c r="N6" s="171"/>
      <c r="O6" s="172"/>
      <c r="P6" s="170"/>
      <c r="Q6" s="171"/>
      <c r="R6" s="172"/>
      <c r="S6" s="164"/>
      <c r="T6" s="165"/>
      <c r="U6" s="166"/>
      <c r="V6" s="84"/>
      <c r="W6" s="147" t="str">
        <f>B6</f>
        <v>令和３年１月末現在</v>
      </c>
      <c r="X6" s="148"/>
      <c r="Y6" s="148"/>
      <c r="Z6" s="148"/>
      <c r="AA6" s="148"/>
      <c r="AB6" s="148"/>
      <c r="AC6" s="148"/>
      <c r="AD6" s="149"/>
      <c r="AE6" s="191"/>
      <c r="AF6" s="180"/>
      <c r="AG6" s="181"/>
      <c r="AH6" s="179"/>
      <c r="AI6" s="180"/>
      <c r="AJ6" s="181"/>
      <c r="AK6" s="179"/>
      <c r="AL6" s="180"/>
      <c r="AM6" s="181"/>
      <c r="AN6" s="188"/>
      <c r="AO6" s="188"/>
      <c r="AP6" s="188"/>
      <c r="AQ6" s="179"/>
      <c r="AR6" s="180"/>
      <c r="AS6" s="181"/>
      <c r="AT6" s="179"/>
      <c r="AU6" s="180"/>
      <c r="AV6" s="181"/>
      <c r="AW6" s="179"/>
      <c r="AX6" s="180"/>
      <c r="AY6" s="181"/>
      <c r="AZ6" s="188"/>
      <c r="BA6" s="188"/>
      <c r="BB6" s="188"/>
      <c r="BC6" s="179"/>
      <c r="BD6" s="180"/>
      <c r="BE6" s="181"/>
      <c r="BF6" s="179"/>
      <c r="BG6" s="180"/>
      <c r="BH6" s="181"/>
      <c r="BI6" s="179"/>
      <c r="BJ6" s="180"/>
      <c r="BK6" s="181"/>
      <c r="BL6" s="188"/>
      <c r="BM6" s="188"/>
      <c r="BN6" s="188"/>
      <c r="BO6" s="179"/>
      <c r="BP6" s="180"/>
      <c r="BQ6" s="181"/>
      <c r="BR6" s="179"/>
      <c r="BS6" s="180"/>
      <c r="BT6" s="181"/>
      <c r="BU6" s="179"/>
      <c r="BV6" s="180"/>
      <c r="BW6" s="181"/>
      <c r="BX6" s="188"/>
      <c r="BY6" s="188"/>
      <c r="BZ6" s="188"/>
      <c r="CG6" s="4"/>
      <c r="CH6" s="4"/>
      <c r="CI6" s="4"/>
      <c r="CJ6" s="5"/>
      <c r="CK6" s="5"/>
      <c r="CL6" s="5"/>
      <c r="CM6" s="5"/>
      <c r="CN6" s="3"/>
      <c r="CO6" s="3"/>
      <c r="CP6" s="3"/>
      <c r="CQ6" s="3"/>
      <c r="CR6" s="3"/>
      <c r="CS6" s="3"/>
      <c r="CT6" s="3"/>
      <c r="CU6" s="3"/>
      <c r="CV6" s="3"/>
      <c r="CW6" s="4"/>
      <c r="CX6" s="4"/>
      <c r="CY6" s="4"/>
      <c r="CZ6" s="4"/>
      <c r="DA6" s="4"/>
      <c r="AMO6" s="1"/>
      <c r="AMP6" s="1"/>
      <c r="AMQ6" s="1"/>
      <c r="AMR6" s="1"/>
      <c r="AMS6" s="1"/>
      <c r="AMT6" s="1"/>
    </row>
    <row r="7" spans="1:105 1029:1034" ht="13.15" customHeight="1" x14ac:dyDescent="0.2">
      <c r="A7" s="8"/>
      <c r="B7" s="106" t="s">
        <v>10</v>
      </c>
      <c r="C7" s="107"/>
      <c r="D7" s="107"/>
      <c r="E7" s="107"/>
      <c r="F7" s="107"/>
      <c r="G7" s="107"/>
      <c r="H7" s="107"/>
      <c r="I7" s="108"/>
      <c r="J7" s="167">
        <v>16113</v>
      </c>
      <c r="K7" s="168"/>
      <c r="L7" s="169"/>
      <c r="M7" s="167">
        <v>15287</v>
      </c>
      <c r="N7" s="168"/>
      <c r="O7" s="169"/>
      <c r="P7" s="167">
        <v>16889</v>
      </c>
      <c r="Q7" s="168"/>
      <c r="R7" s="169"/>
      <c r="S7" s="162">
        <f>M7+P7</f>
        <v>32176</v>
      </c>
      <c r="T7" s="110"/>
      <c r="U7" s="163"/>
      <c r="V7" s="84"/>
      <c r="W7" s="144" t="s">
        <v>11</v>
      </c>
      <c r="X7" s="145"/>
      <c r="Y7" s="145"/>
      <c r="Z7" s="145"/>
      <c r="AA7" s="145"/>
      <c r="AB7" s="145"/>
      <c r="AC7" s="145"/>
      <c r="AD7" s="146"/>
      <c r="AE7" s="190">
        <v>2698</v>
      </c>
      <c r="AF7" s="177"/>
      <c r="AG7" s="178"/>
      <c r="AH7" s="176">
        <v>2165</v>
      </c>
      <c r="AI7" s="177"/>
      <c r="AJ7" s="178"/>
      <c r="AK7" s="176">
        <v>2599</v>
      </c>
      <c r="AL7" s="177"/>
      <c r="AM7" s="178"/>
      <c r="AN7" s="188">
        <f>AH7+AK7</f>
        <v>4764</v>
      </c>
      <c r="AO7" s="188"/>
      <c r="AP7" s="188"/>
      <c r="AQ7" s="176">
        <v>2052</v>
      </c>
      <c r="AR7" s="177"/>
      <c r="AS7" s="178"/>
      <c r="AT7" s="176">
        <v>1834</v>
      </c>
      <c r="AU7" s="177"/>
      <c r="AV7" s="178"/>
      <c r="AW7" s="176">
        <v>2068</v>
      </c>
      <c r="AX7" s="177"/>
      <c r="AY7" s="178"/>
      <c r="AZ7" s="188">
        <f>AT7+AW7</f>
        <v>3902</v>
      </c>
      <c r="BA7" s="188"/>
      <c r="BB7" s="188"/>
      <c r="BC7" s="176">
        <v>3814</v>
      </c>
      <c r="BD7" s="177"/>
      <c r="BE7" s="178"/>
      <c r="BF7" s="176">
        <v>3528</v>
      </c>
      <c r="BG7" s="177"/>
      <c r="BH7" s="178"/>
      <c r="BI7" s="176">
        <v>3957</v>
      </c>
      <c r="BJ7" s="177"/>
      <c r="BK7" s="178"/>
      <c r="BL7" s="188">
        <f>BF7+BI7</f>
        <v>7485</v>
      </c>
      <c r="BM7" s="188"/>
      <c r="BN7" s="188"/>
      <c r="BO7" s="176">
        <v>2861</v>
      </c>
      <c r="BP7" s="177"/>
      <c r="BQ7" s="178"/>
      <c r="BR7" s="176">
        <v>2913</v>
      </c>
      <c r="BS7" s="177"/>
      <c r="BT7" s="178"/>
      <c r="BU7" s="176">
        <v>3153</v>
      </c>
      <c r="BV7" s="177"/>
      <c r="BW7" s="178"/>
      <c r="BX7" s="188">
        <f>BR7+BU7</f>
        <v>6066</v>
      </c>
      <c r="BY7" s="188"/>
      <c r="BZ7" s="188"/>
      <c r="CG7" s="4"/>
      <c r="CH7" s="4"/>
      <c r="CI7" s="4"/>
      <c r="CJ7" s="5"/>
      <c r="CK7" s="5"/>
      <c r="CL7" s="5"/>
      <c r="CM7" s="5"/>
      <c r="CN7" s="3"/>
      <c r="CO7" s="3"/>
      <c r="CP7" s="3"/>
      <c r="CQ7" s="3"/>
      <c r="CR7" s="3"/>
      <c r="CS7" s="3"/>
      <c r="CT7" s="3"/>
      <c r="CU7" s="3"/>
      <c r="CV7" s="3"/>
      <c r="CW7" s="4"/>
      <c r="CX7" s="4"/>
      <c r="CY7" s="4"/>
      <c r="CZ7" s="4"/>
      <c r="DA7" s="4"/>
      <c r="AMO7" s="1"/>
      <c r="AMP7" s="1"/>
      <c r="AMQ7" s="1"/>
      <c r="AMR7" s="1"/>
      <c r="AMS7" s="1"/>
      <c r="AMT7" s="1"/>
    </row>
    <row r="8" spans="1:105 1029:1034" ht="13.15" customHeight="1" x14ac:dyDescent="0.2">
      <c r="A8" s="8"/>
      <c r="B8" s="109" t="s">
        <v>109</v>
      </c>
      <c r="C8" s="103"/>
      <c r="D8" s="103"/>
      <c r="E8" s="103"/>
      <c r="F8" s="103"/>
      <c r="G8" s="103"/>
      <c r="H8" s="103"/>
      <c r="I8" s="104"/>
      <c r="J8" s="170"/>
      <c r="K8" s="171"/>
      <c r="L8" s="172"/>
      <c r="M8" s="170"/>
      <c r="N8" s="171"/>
      <c r="O8" s="172"/>
      <c r="P8" s="170"/>
      <c r="Q8" s="171"/>
      <c r="R8" s="172"/>
      <c r="S8" s="164"/>
      <c r="T8" s="165"/>
      <c r="U8" s="166"/>
      <c r="V8" s="84"/>
      <c r="W8" s="147" t="str">
        <f>B8</f>
        <v>令和２年12月末現在</v>
      </c>
      <c r="X8" s="148"/>
      <c r="Y8" s="148"/>
      <c r="Z8" s="148"/>
      <c r="AA8" s="148"/>
      <c r="AB8" s="148"/>
      <c r="AC8" s="148"/>
      <c r="AD8" s="149"/>
      <c r="AE8" s="191"/>
      <c r="AF8" s="180"/>
      <c r="AG8" s="181"/>
      <c r="AH8" s="179"/>
      <c r="AI8" s="180"/>
      <c r="AJ8" s="181"/>
      <c r="AK8" s="179"/>
      <c r="AL8" s="180"/>
      <c r="AM8" s="181"/>
      <c r="AN8" s="188"/>
      <c r="AO8" s="188"/>
      <c r="AP8" s="188"/>
      <c r="AQ8" s="179"/>
      <c r="AR8" s="180"/>
      <c r="AS8" s="181"/>
      <c r="AT8" s="179"/>
      <c r="AU8" s="180"/>
      <c r="AV8" s="181"/>
      <c r="AW8" s="179"/>
      <c r="AX8" s="180"/>
      <c r="AY8" s="181"/>
      <c r="AZ8" s="188"/>
      <c r="BA8" s="188"/>
      <c r="BB8" s="188"/>
      <c r="BC8" s="179"/>
      <c r="BD8" s="180"/>
      <c r="BE8" s="181"/>
      <c r="BF8" s="179"/>
      <c r="BG8" s="180"/>
      <c r="BH8" s="181"/>
      <c r="BI8" s="179"/>
      <c r="BJ8" s="180"/>
      <c r="BK8" s="181"/>
      <c r="BL8" s="188"/>
      <c r="BM8" s="188"/>
      <c r="BN8" s="188"/>
      <c r="BO8" s="179"/>
      <c r="BP8" s="180"/>
      <c r="BQ8" s="181"/>
      <c r="BR8" s="179"/>
      <c r="BS8" s="180"/>
      <c r="BT8" s="181"/>
      <c r="BU8" s="179"/>
      <c r="BV8" s="180"/>
      <c r="BW8" s="181"/>
      <c r="BX8" s="188"/>
      <c r="BY8" s="188"/>
      <c r="BZ8" s="188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AMO8" s="1"/>
      <c r="AMP8" s="1"/>
      <c r="AMQ8" s="1"/>
      <c r="AMR8" s="1"/>
      <c r="AMS8" s="1"/>
      <c r="AMT8" s="1"/>
    </row>
    <row r="9" spans="1:105 1029:1034" ht="13.15" customHeight="1" x14ac:dyDescent="0.2">
      <c r="A9" s="8"/>
      <c r="B9" s="158" t="s">
        <v>12</v>
      </c>
      <c r="C9" s="159"/>
      <c r="D9" s="159"/>
      <c r="E9" s="159"/>
      <c r="F9" s="159"/>
      <c r="G9" s="159"/>
      <c r="H9" s="159"/>
      <c r="I9" s="160"/>
      <c r="J9" s="173">
        <f>J5-J7</f>
        <v>-6</v>
      </c>
      <c r="K9" s="174"/>
      <c r="L9" s="175"/>
      <c r="M9" s="173">
        <f t="shared" ref="M9" si="2">M5-M7</f>
        <v>-30</v>
      </c>
      <c r="N9" s="174"/>
      <c r="O9" s="175"/>
      <c r="P9" s="173">
        <f t="shared" ref="P9" si="3">P5-P7</f>
        <v>-21</v>
      </c>
      <c r="Q9" s="174"/>
      <c r="R9" s="175"/>
      <c r="S9" s="173">
        <f t="shared" ref="S9" si="4">S5-S7</f>
        <v>-51</v>
      </c>
      <c r="T9" s="174"/>
      <c r="U9" s="175"/>
      <c r="V9" s="84"/>
      <c r="W9" s="137" t="s">
        <v>12</v>
      </c>
      <c r="X9" s="150"/>
      <c r="Y9" s="150"/>
      <c r="Z9" s="150"/>
      <c r="AA9" s="150"/>
      <c r="AB9" s="150"/>
      <c r="AC9" s="150"/>
      <c r="AD9" s="151"/>
      <c r="AE9" s="189">
        <f>AE5-AE7</f>
        <v>13</v>
      </c>
      <c r="AF9" s="188"/>
      <c r="AG9" s="188"/>
      <c r="AH9" s="188">
        <f>AH5-AH7</f>
        <v>1</v>
      </c>
      <c r="AI9" s="188"/>
      <c r="AJ9" s="188"/>
      <c r="AK9" s="188">
        <f>AK5-AK7</f>
        <v>9</v>
      </c>
      <c r="AL9" s="188"/>
      <c r="AM9" s="188"/>
      <c r="AN9" s="188">
        <f>AN5-AN7</f>
        <v>10</v>
      </c>
      <c r="AO9" s="188"/>
      <c r="AP9" s="188"/>
      <c r="AQ9" s="188">
        <f>AQ5-AQ7</f>
        <v>-6</v>
      </c>
      <c r="AR9" s="188"/>
      <c r="AS9" s="188"/>
      <c r="AT9" s="188">
        <f>AT5-AT7</f>
        <v>-9</v>
      </c>
      <c r="AU9" s="188"/>
      <c r="AV9" s="188"/>
      <c r="AW9" s="188">
        <f>AW5-AW7</f>
        <v>-9</v>
      </c>
      <c r="AX9" s="188"/>
      <c r="AY9" s="188"/>
      <c r="AZ9" s="188">
        <f>AZ5-AZ7</f>
        <v>-18</v>
      </c>
      <c r="BA9" s="188"/>
      <c r="BB9" s="188"/>
      <c r="BC9" s="188">
        <f>BC5-BC7</f>
        <v>-11</v>
      </c>
      <c r="BD9" s="188"/>
      <c r="BE9" s="188"/>
      <c r="BF9" s="188">
        <f>BF5-BF7</f>
        <v>-17</v>
      </c>
      <c r="BG9" s="188"/>
      <c r="BH9" s="188"/>
      <c r="BI9" s="188">
        <f>BI5-BI7</f>
        <v>-16</v>
      </c>
      <c r="BJ9" s="188"/>
      <c r="BK9" s="188"/>
      <c r="BL9" s="188">
        <f>BL5-BL7</f>
        <v>-33</v>
      </c>
      <c r="BM9" s="188"/>
      <c r="BN9" s="188"/>
      <c r="BO9" s="188">
        <f>BO5-BO7</f>
        <v>-2</v>
      </c>
      <c r="BP9" s="188"/>
      <c r="BQ9" s="188"/>
      <c r="BR9" s="188">
        <f>BR5-BR7</f>
        <v>-9</v>
      </c>
      <c r="BS9" s="188"/>
      <c r="BT9" s="188"/>
      <c r="BU9" s="188">
        <f>BU5-BU7</f>
        <v>-9</v>
      </c>
      <c r="BV9" s="188"/>
      <c r="BW9" s="188"/>
      <c r="BX9" s="188">
        <f>BX5-BX7</f>
        <v>-18</v>
      </c>
      <c r="BY9" s="188"/>
      <c r="BZ9" s="188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AMO9" s="1"/>
      <c r="AMP9" s="1"/>
      <c r="AMQ9" s="1"/>
      <c r="AMR9" s="1"/>
      <c r="AMS9" s="1"/>
      <c r="AMT9" s="1"/>
    </row>
    <row r="10" spans="1:105 1029:1034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</row>
    <row r="11" spans="1:105 1029:1034" ht="10.15" customHeight="1" x14ac:dyDescent="0.2">
      <c r="A11" s="15"/>
      <c r="B11" s="152" t="s">
        <v>29</v>
      </c>
      <c r="C11" s="153"/>
      <c r="D11" s="153"/>
      <c r="E11" s="153"/>
      <c r="F11" s="153"/>
      <c r="G11" s="153"/>
      <c r="H11" s="153"/>
      <c r="I11" s="153"/>
      <c r="J11" s="154"/>
      <c r="K11" s="83"/>
      <c r="L11" s="106" t="s">
        <v>21</v>
      </c>
      <c r="M11" s="107"/>
      <c r="N11" s="107"/>
      <c r="O11" s="107"/>
      <c r="P11" s="107"/>
      <c r="Q11" s="107"/>
      <c r="R11" s="108"/>
      <c r="S11" s="115" t="s">
        <v>52</v>
      </c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36" t="s">
        <v>53</v>
      </c>
      <c r="AF11" s="136"/>
      <c r="AG11" s="13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3" t="s">
        <v>54</v>
      </c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4"/>
      <c r="BC11" s="195" t="s">
        <v>55</v>
      </c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4"/>
      <c r="BO11" s="185" t="s">
        <v>13</v>
      </c>
      <c r="BP11" s="185"/>
      <c r="BQ11" s="185"/>
      <c r="BR11" s="185"/>
      <c r="BS11" s="185"/>
      <c r="BT11" s="185"/>
      <c r="BU11" s="185"/>
      <c r="BV11" s="185"/>
      <c r="BW11" s="185"/>
      <c r="BX11" s="185"/>
      <c r="BY11" s="185"/>
      <c r="BZ11" s="185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AMO11" s="1"/>
      <c r="AMP11" s="1"/>
      <c r="AMQ11" s="1"/>
      <c r="AMR11" s="1"/>
      <c r="AMS11" s="1"/>
      <c r="AMT11" s="1"/>
    </row>
    <row r="12" spans="1:105 1029:1034" ht="10.15" customHeight="1" x14ac:dyDescent="0.2">
      <c r="A12" s="15"/>
      <c r="B12" s="155"/>
      <c r="C12" s="156"/>
      <c r="D12" s="156"/>
      <c r="E12" s="156"/>
      <c r="F12" s="156"/>
      <c r="G12" s="156"/>
      <c r="H12" s="156"/>
      <c r="I12" s="156"/>
      <c r="J12" s="157"/>
      <c r="K12" s="83"/>
      <c r="L12" s="82"/>
      <c r="M12" s="12"/>
      <c r="N12" s="12"/>
      <c r="O12" s="12"/>
      <c r="P12" s="12"/>
      <c r="Q12" s="12"/>
      <c r="R12" s="13"/>
      <c r="S12" s="115" t="s">
        <v>28</v>
      </c>
      <c r="T12" s="115"/>
      <c r="U12" s="115"/>
      <c r="V12" s="161" t="s">
        <v>24</v>
      </c>
      <c r="W12" s="161"/>
      <c r="X12" s="161"/>
      <c r="Y12" s="161"/>
      <c r="Z12" s="161"/>
      <c r="AA12" s="161"/>
      <c r="AB12" s="161"/>
      <c r="AC12" s="161"/>
      <c r="AD12" s="161"/>
      <c r="AE12" s="115" t="s">
        <v>28</v>
      </c>
      <c r="AF12" s="115"/>
      <c r="AG12" s="115"/>
      <c r="AH12" s="115" t="s">
        <v>24</v>
      </c>
      <c r="AI12" s="115"/>
      <c r="AJ12" s="115"/>
      <c r="AK12" s="115"/>
      <c r="AL12" s="115"/>
      <c r="AM12" s="115"/>
      <c r="AN12" s="115"/>
      <c r="AO12" s="115"/>
      <c r="AP12" s="115"/>
      <c r="AQ12" s="115" t="s">
        <v>28</v>
      </c>
      <c r="AR12" s="115"/>
      <c r="AS12" s="115"/>
      <c r="AT12" s="115" t="s">
        <v>24</v>
      </c>
      <c r="AU12" s="115"/>
      <c r="AV12" s="115"/>
      <c r="AW12" s="115"/>
      <c r="AX12" s="115"/>
      <c r="AY12" s="115"/>
      <c r="AZ12" s="115"/>
      <c r="BA12" s="115"/>
      <c r="BB12" s="115"/>
      <c r="BC12" s="115" t="s">
        <v>28</v>
      </c>
      <c r="BD12" s="115"/>
      <c r="BE12" s="115"/>
      <c r="BF12" s="115" t="s">
        <v>24</v>
      </c>
      <c r="BG12" s="115"/>
      <c r="BH12" s="115"/>
      <c r="BI12" s="115"/>
      <c r="BJ12" s="115"/>
      <c r="BK12" s="115"/>
      <c r="BL12" s="115"/>
      <c r="BM12" s="115"/>
      <c r="BN12" s="115"/>
      <c r="BO12" s="184" t="s">
        <v>3</v>
      </c>
      <c r="BP12" s="185"/>
      <c r="BQ12" s="185"/>
      <c r="BR12" s="185" t="s">
        <v>4</v>
      </c>
      <c r="BS12" s="185"/>
      <c r="BT12" s="185"/>
      <c r="BU12" s="185"/>
      <c r="BV12" s="185"/>
      <c r="BW12" s="185"/>
      <c r="BX12" s="185"/>
      <c r="BY12" s="185"/>
      <c r="BZ12" s="185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AMO12" s="1"/>
      <c r="AMP12" s="1"/>
      <c r="AMQ12" s="1"/>
      <c r="AMR12" s="1"/>
      <c r="AMS12" s="1"/>
      <c r="AMT12" s="1"/>
    </row>
    <row r="13" spans="1:105 1029:1034" ht="10.15" customHeight="1" x14ac:dyDescent="0.2">
      <c r="A13" s="15"/>
      <c r="B13" s="206" t="str">
        <f>B6</f>
        <v>令和３年１月末現在</v>
      </c>
      <c r="C13" s="156"/>
      <c r="D13" s="156"/>
      <c r="E13" s="156"/>
      <c r="F13" s="156"/>
      <c r="G13" s="156"/>
      <c r="H13" s="156"/>
      <c r="I13" s="156"/>
      <c r="J13" s="157"/>
      <c r="K13" s="83"/>
      <c r="L13" s="109" t="s">
        <v>22</v>
      </c>
      <c r="M13" s="103"/>
      <c r="N13" s="103"/>
      <c r="O13" s="103"/>
      <c r="P13" s="103"/>
      <c r="Q13" s="103"/>
      <c r="R13" s="104"/>
      <c r="S13" s="115"/>
      <c r="T13" s="115"/>
      <c r="U13" s="115"/>
      <c r="V13" s="115" t="s">
        <v>25</v>
      </c>
      <c r="W13" s="115"/>
      <c r="X13" s="115"/>
      <c r="Y13" s="115" t="s">
        <v>26</v>
      </c>
      <c r="Z13" s="115"/>
      <c r="AA13" s="115"/>
      <c r="AB13" s="115" t="s">
        <v>27</v>
      </c>
      <c r="AC13" s="115"/>
      <c r="AD13" s="115"/>
      <c r="AE13" s="115"/>
      <c r="AF13" s="115"/>
      <c r="AG13" s="115"/>
      <c r="AH13" s="115" t="s">
        <v>25</v>
      </c>
      <c r="AI13" s="115"/>
      <c r="AJ13" s="115"/>
      <c r="AK13" s="115" t="s">
        <v>26</v>
      </c>
      <c r="AL13" s="115"/>
      <c r="AM13" s="115"/>
      <c r="AN13" s="115" t="s">
        <v>27</v>
      </c>
      <c r="AO13" s="115"/>
      <c r="AP13" s="115"/>
      <c r="AQ13" s="115"/>
      <c r="AR13" s="115"/>
      <c r="AS13" s="115"/>
      <c r="AT13" s="115" t="s">
        <v>25</v>
      </c>
      <c r="AU13" s="115"/>
      <c r="AV13" s="115"/>
      <c r="AW13" s="115" t="s">
        <v>26</v>
      </c>
      <c r="AX13" s="115"/>
      <c r="AY13" s="115"/>
      <c r="AZ13" s="115" t="s">
        <v>27</v>
      </c>
      <c r="BA13" s="115"/>
      <c r="BB13" s="115"/>
      <c r="BC13" s="115"/>
      <c r="BD13" s="115"/>
      <c r="BE13" s="115"/>
      <c r="BF13" s="115" t="s">
        <v>25</v>
      </c>
      <c r="BG13" s="115"/>
      <c r="BH13" s="115"/>
      <c r="BI13" s="115" t="s">
        <v>26</v>
      </c>
      <c r="BJ13" s="115"/>
      <c r="BK13" s="115"/>
      <c r="BL13" s="115" t="s">
        <v>27</v>
      </c>
      <c r="BM13" s="115"/>
      <c r="BN13" s="115"/>
      <c r="BO13" s="184"/>
      <c r="BP13" s="185"/>
      <c r="BQ13" s="185"/>
      <c r="BR13" s="185" t="s">
        <v>5</v>
      </c>
      <c r="BS13" s="185"/>
      <c r="BT13" s="185"/>
      <c r="BU13" s="185" t="s">
        <v>6</v>
      </c>
      <c r="BV13" s="185"/>
      <c r="BW13" s="185"/>
      <c r="BX13" s="185" t="s">
        <v>7</v>
      </c>
      <c r="BY13" s="185"/>
      <c r="BZ13" s="185"/>
      <c r="CG13" s="4"/>
      <c r="CH13" s="4"/>
      <c r="CI13" s="4"/>
      <c r="CJ13" s="4"/>
      <c r="CK13" s="4"/>
      <c r="CL13" s="4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4"/>
      <c r="DA13" s="4"/>
      <c r="AMO13" s="1"/>
      <c r="AMP13" s="1"/>
      <c r="AMQ13" s="1"/>
      <c r="AMR13" s="1"/>
      <c r="AMS13" s="1"/>
      <c r="AMT13" s="1"/>
    </row>
    <row r="14" spans="1:105 1029:1034" ht="13.15" customHeight="1" x14ac:dyDescent="0.2">
      <c r="A14" s="15"/>
      <c r="B14" s="117"/>
      <c r="C14" s="118"/>
      <c r="D14" s="118"/>
      <c r="E14" s="118"/>
      <c r="F14" s="118"/>
      <c r="G14" s="118"/>
      <c r="H14" s="118"/>
      <c r="I14" s="118"/>
      <c r="J14" s="119"/>
      <c r="K14" s="83"/>
      <c r="L14" s="106" t="s">
        <v>20</v>
      </c>
      <c r="M14" s="107"/>
      <c r="N14" s="107"/>
      <c r="O14" s="107"/>
      <c r="P14" s="107"/>
      <c r="Q14" s="107"/>
      <c r="R14" s="108"/>
      <c r="S14" s="162">
        <v>1869</v>
      </c>
      <c r="T14" s="110"/>
      <c r="U14" s="163"/>
      <c r="V14" s="162">
        <v>1844</v>
      </c>
      <c r="W14" s="110"/>
      <c r="X14" s="163"/>
      <c r="Y14" s="162">
        <v>1933</v>
      </c>
      <c r="Z14" s="110"/>
      <c r="AA14" s="163"/>
      <c r="AB14" s="162">
        <f>V14+Y14</f>
        <v>3777</v>
      </c>
      <c r="AC14" s="110"/>
      <c r="AD14" s="163"/>
      <c r="AE14" s="162">
        <v>511</v>
      </c>
      <c r="AF14" s="110"/>
      <c r="AG14" s="163"/>
      <c r="AH14" s="162">
        <v>537</v>
      </c>
      <c r="AI14" s="110"/>
      <c r="AJ14" s="163"/>
      <c r="AK14" s="162">
        <v>574</v>
      </c>
      <c r="AL14" s="110"/>
      <c r="AM14" s="163"/>
      <c r="AN14" s="162">
        <f>AH14+AK14</f>
        <v>1111</v>
      </c>
      <c r="AO14" s="110"/>
      <c r="AP14" s="163"/>
      <c r="AQ14" s="162">
        <v>693</v>
      </c>
      <c r="AR14" s="110"/>
      <c r="AS14" s="163"/>
      <c r="AT14" s="162">
        <v>757</v>
      </c>
      <c r="AU14" s="110"/>
      <c r="AV14" s="163"/>
      <c r="AW14" s="162">
        <v>805</v>
      </c>
      <c r="AX14" s="110"/>
      <c r="AY14" s="163"/>
      <c r="AZ14" s="162">
        <f>AT14+AW14</f>
        <v>1562</v>
      </c>
      <c r="BA14" s="110"/>
      <c r="BB14" s="163"/>
      <c r="BC14" s="162">
        <v>1615</v>
      </c>
      <c r="BD14" s="110"/>
      <c r="BE14" s="163"/>
      <c r="BF14" s="162">
        <v>1713</v>
      </c>
      <c r="BG14" s="110"/>
      <c r="BH14" s="163"/>
      <c r="BI14" s="162">
        <v>1803</v>
      </c>
      <c r="BJ14" s="110"/>
      <c r="BK14" s="163"/>
      <c r="BL14" s="162">
        <f>BF14+BI14</f>
        <v>3516</v>
      </c>
      <c r="BM14" s="110"/>
      <c r="BN14" s="163"/>
      <c r="BO14" s="190">
        <v>520</v>
      </c>
      <c r="BP14" s="177"/>
      <c r="BQ14" s="178"/>
      <c r="BR14" s="176">
        <v>448</v>
      </c>
      <c r="BS14" s="177"/>
      <c r="BT14" s="178"/>
      <c r="BU14" s="176">
        <v>469</v>
      </c>
      <c r="BV14" s="177"/>
      <c r="BW14" s="178"/>
      <c r="BX14" s="176">
        <f>BR14+BU14</f>
        <v>917</v>
      </c>
      <c r="BY14" s="177"/>
      <c r="BZ14" s="178"/>
      <c r="CG14" s="4"/>
      <c r="CH14" s="4"/>
      <c r="CI14" s="4"/>
      <c r="CJ14" s="4"/>
      <c r="CK14" s="4"/>
      <c r="CL14" s="4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4"/>
      <c r="DA14" s="4"/>
      <c r="AMO14" s="1"/>
      <c r="AMP14" s="1"/>
      <c r="AMQ14" s="1"/>
      <c r="AMR14" s="1"/>
      <c r="AMS14" s="1"/>
      <c r="AMT14" s="1"/>
    </row>
    <row r="15" spans="1:105 1029:1034" ht="13.15" customHeight="1" x14ac:dyDescent="0.2">
      <c r="A15" s="15"/>
      <c r="B15" s="117" t="s">
        <v>25</v>
      </c>
      <c r="C15" s="118"/>
      <c r="D15" s="119"/>
      <c r="E15" s="117" t="s">
        <v>26</v>
      </c>
      <c r="F15" s="118"/>
      <c r="G15" s="119"/>
      <c r="H15" s="120" t="s">
        <v>27</v>
      </c>
      <c r="I15" s="121"/>
      <c r="J15" s="122"/>
      <c r="K15" s="18"/>
      <c r="L15" s="138" t="str">
        <f>B6</f>
        <v>令和３年１月末現在</v>
      </c>
      <c r="M15" s="139"/>
      <c r="N15" s="139"/>
      <c r="O15" s="139"/>
      <c r="P15" s="139"/>
      <c r="Q15" s="139"/>
      <c r="R15" s="140"/>
      <c r="S15" s="164"/>
      <c r="T15" s="165"/>
      <c r="U15" s="166"/>
      <c r="V15" s="164"/>
      <c r="W15" s="165"/>
      <c r="X15" s="166"/>
      <c r="Y15" s="164"/>
      <c r="Z15" s="165"/>
      <c r="AA15" s="166"/>
      <c r="AB15" s="164"/>
      <c r="AC15" s="165"/>
      <c r="AD15" s="166"/>
      <c r="AE15" s="164"/>
      <c r="AF15" s="165"/>
      <c r="AG15" s="166"/>
      <c r="AH15" s="164"/>
      <c r="AI15" s="165"/>
      <c r="AJ15" s="166"/>
      <c r="AK15" s="164"/>
      <c r="AL15" s="165"/>
      <c r="AM15" s="166"/>
      <c r="AN15" s="164"/>
      <c r="AO15" s="165"/>
      <c r="AP15" s="166"/>
      <c r="AQ15" s="164"/>
      <c r="AR15" s="165"/>
      <c r="AS15" s="166"/>
      <c r="AT15" s="164"/>
      <c r="AU15" s="165"/>
      <c r="AV15" s="166"/>
      <c r="AW15" s="164"/>
      <c r="AX15" s="165"/>
      <c r="AY15" s="166"/>
      <c r="AZ15" s="164"/>
      <c r="BA15" s="165"/>
      <c r="BB15" s="166"/>
      <c r="BC15" s="164"/>
      <c r="BD15" s="165"/>
      <c r="BE15" s="166"/>
      <c r="BF15" s="164"/>
      <c r="BG15" s="165"/>
      <c r="BH15" s="166"/>
      <c r="BI15" s="164"/>
      <c r="BJ15" s="165"/>
      <c r="BK15" s="166"/>
      <c r="BL15" s="164"/>
      <c r="BM15" s="165"/>
      <c r="BN15" s="166"/>
      <c r="BO15" s="191"/>
      <c r="BP15" s="180"/>
      <c r="BQ15" s="181"/>
      <c r="BR15" s="179"/>
      <c r="BS15" s="180"/>
      <c r="BT15" s="181"/>
      <c r="BU15" s="179"/>
      <c r="BV15" s="180"/>
      <c r="BW15" s="181"/>
      <c r="BX15" s="179"/>
      <c r="BY15" s="180"/>
      <c r="BZ15" s="181"/>
      <c r="CG15" s="4"/>
      <c r="CH15" s="4"/>
      <c r="CI15" s="4"/>
      <c r="CJ15" s="4"/>
      <c r="CK15" s="4"/>
      <c r="CL15" s="4"/>
      <c r="CM15" s="5"/>
      <c r="CN15" s="5"/>
      <c r="CO15" s="5"/>
      <c r="CP15" s="5"/>
      <c r="CQ15" s="3"/>
      <c r="CR15" s="3"/>
      <c r="CS15" s="3"/>
      <c r="CT15" s="3"/>
      <c r="CU15" s="3"/>
      <c r="CV15" s="3"/>
      <c r="CW15" s="3"/>
      <c r="CX15" s="3"/>
      <c r="CY15" s="3"/>
      <c r="CZ15" s="4"/>
      <c r="DA15" s="4"/>
      <c r="AMO15" s="1"/>
      <c r="AMP15" s="1"/>
      <c r="AMQ15" s="1"/>
      <c r="AMR15" s="1"/>
      <c r="AMS15" s="1"/>
      <c r="AMT15" s="1"/>
    </row>
    <row r="16" spans="1:105 1029:1034" ht="13.15" customHeight="1" x14ac:dyDescent="0.2">
      <c r="A16" s="15"/>
      <c r="B16" s="197">
        <v>64</v>
      </c>
      <c r="C16" s="198"/>
      <c r="D16" s="199"/>
      <c r="E16" s="197">
        <v>193</v>
      </c>
      <c r="F16" s="198"/>
      <c r="G16" s="199"/>
      <c r="H16" s="197">
        <f>B16+E16</f>
        <v>257</v>
      </c>
      <c r="I16" s="198"/>
      <c r="J16" s="199"/>
      <c r="K16" s="18"/>
      <c r="L16" s="106" t="s">
        <v>10</v>
      </c>
      <c r="M16" s="107"/>
      <c r="N16" s="107"/>
      <c r="O16" s="107"/>
      <c r="P16" s="107"/>
      <c r="Q16" s="107"/>
      <c r="R16" s="108"/>
      <c r="S16" s="162">
        <v>1868</v>
      </c>
      <c r="T16" s="110"/>
      <c r="U16" s="163"/>
      <c r="V16" s="162">
        <v>1843</v>
      </c>
      <c r="W16" s="110"/>
      <c r="X16" s="163"/>
      <c r="Y16" s="162">
        <v>1933</v>
      </c>
      <c r="Z16" s="110"/>
      <c r="AA16" s="163"/>
      <c r="AB16" s="162">
        <f>V16+Y16</f>
        <v>3776</v>
      </c>
      <c r="AC16" s="110"/>
      <c r="AD16" s="163"/>
      <c r="AE16" s="162">
        <v>510</v>
      </c>
      <c r="AF16" s="110"/>
      <c r="AG16" s="163"/>
      <c r="AH16" s="162">
        <v>542</v>
      </c>
      <c r="AI16" s="110"/>
      <c r="AJ16" s="163"/>
      <c r="AK16" s="162">
        <v>576</v>
      </c>
      <c r="AL16" s="110"/>
      <c r="AM16" s="163"/>
      <c r="AN16" s="162">
        <f>AH16+AK16</f>
        <v>1118</v>
      </c>
      <c r="AO16" s="110"/>
      <c r="AP16" s="163"/>
      <c r="AQ16" s="162">
        <v>693</v>
      </c>
      <c r="AR16" s="110"/>
      <c r="AS16" s="163"/>
      <c r="AT16" s="162">
        <v>760</v>
      </c>
      <c r="AU16" s="110"/>
      <c r="AV16" s="163"/>
      <c r="AW16" s="162">
        <v>807</v>
      </c>
      <c r="AX16" s="110"/>
      <c r="AY16" s="163"/>
      <c r="AZ16" s="162">
        <f>AT16+AW16</f>
        <v>1567</v>
      </c>
      <c r="BA16" s="110"/>
      <c r="BB16" s="163"/>
      <c r="BC16" s="162">
        <v>1616</v>
      </c>
      <c r="BD16" s="110"/>
      <c r="BE16" s="163"/>
      <c r="BF16" s="162">
        <v>1708</v>
      </c>
      <c r="BG16" s="110"/>
      <c r="BH16" s="163"/>
      <c r="BI16" s="162">
        <v>1803</v>
      </c>
      <c r="BJ16" s="110"/>
      <c r="BK16" s="163"/>
      <c r="BL16" s="162">
        <f>BF16+BI16</f>
        <v>3511</v>
      </c>
      <c r="BM16" s="110"/>
      <c r="BN16" s="163"/>
      <c r="BO16" s="190">
        <v>520</v>
      </c>
      <c r="BP16" s="177"/>
      <c r="BQ16" s="178"/>
      <c r="BR16" s="176">
        <v>447</v>
      </c>
      <c r="BS16" s="177"/>
      <c r="BT16" s="178"/>
      <c r="BU16" s="176">
        <v>470</v>
      </c>
      <c r="BV16" s="177"/>
      <c r="BW16" s="178"/>
      <c r="BX16" s="188">
        <f>BR16+BU16</f>
        <v>917</v>
      </c>
      <c r="BY16" s="188"/>
      <c r="BZ16" s="188"/>
      <c r="CG16" s="4"/>
      <c r="CH16" s="4"/>
      <c r="CI16" s="4"/>
      <c r="CJ16" s="4"/>
      <c r="CK16" s="4"/>
      <c r="CL16" s="4"/>
      <c r="CM16" s="5"/>
      <c r="CN16" s="5"/>
      <c r="CO16" s="5"/>
      <c r="CP16" s="5"/>
      <c r="CQ16" s="3"/>
      <c r="CR16" s="3"/>
      <c r="CS16" s="3"/>
      <c r="CT16" s="3"/>
      <c r="CU16" s="3"/>
      <c r="CV16" s="3"/>
      <c r="CW16" s="3"/>
      <c r="CX16" s="3"/>
      <c r="CY16" s="3"/>
      <c r="CZ16" s="4"/>
      <c r="DA16" s="4"/>
      <c r="AMO16" s="1"/>
      <c r="AMP16" s="1"/>
      <c r="AMQ16" s="1"/>
      <c r="AMR16" s="1"/>
      <c r="AMS16" s="1"/>
      <c r="AMT16" s="1"/>
    </row>
    <row r="17" spans="1:105 1029:1034" ht="13.15" customHeight="1" x14ac:dyDescent="0.2">
      <c r="A17" s="15"/>
      <c r="B17" s="200"/>
      <c r="C17" s="201"/>
      <c r="D17" s="202"/>
      <c r="E17" s="200"/>
      <c r="F17" s="201"/>
      <c r="G17" s="202"/>
      <c r="H17" s="200"/>
      <c r="I17" s="201"/>
      <c r="J17" s="202"/>
      <c r="K17" s="18"/>
      <c r="L17" s="138" t="str">
        <f>B8</f>
        <v>令和２年12月末現在</v>
      </c>
      <c r="M17" s="139"/>
      <c r="N17" s="139"/>
      <c r="O17" s="139"/>
      <c r="P17" s="139"/>
      <c r="Q17" s="139"/>
      <c r="R17" s="140"/>
      <c r="S17" s="164"/>
      <c r="T17" s="165"/>
      <c r="U17" s="166"/>
      <c r="V17" s="164"/>
      <c r="W17" s="165"/>
      <c r="X17" s="166"/>
      <c r="Y17" s="164"/>
      <c r="Z17" s="165"/>
      <c r="AA17" s="166"/>
      <c r="AB17" s="164"/>
      <c r="AC17" s="165"/>
      <c r="AD17" s="166"/>
      <c r="AE17" s="164"/>
      <c r="AF17" s="165"/>
      <c r="AG17" s="166"/>
      <c r="AH17" s="164"/>
      <c r="AI17" s="165"/>
      <c r="AJ17" s="166"/>
      <c r="AK17" s="164"/>
      <c r="AL17" s="165"/>
      <c r="AM17" s="166"/>
      <c r="AN17" s="164"/>
      <c r="AO17" s="165"/>
      <c r="AP17" s="166"/>
      <c r="AQ17" s="164"/>
      <c r="AR17" s="165"/>
      <c r="AS17" s="166"/>
      <c r="AT17" s="164"/>
      <c r="AU17" s="165"/>
      <c r="AV17" s="166"/>
      <c r="AW17" s="164"/>
      <c r="AX17" s="165"/>
      <c r="AY17" s="166"/>
      <c r="AZ17" s="164"/>
      <c r="BA17" s="165"/>
      <c r="BB17" s="166"/>
      <c r="BC17" s="164"/>
      <c r="BD17" s="165"/>
      <c r="BE17" s="166"/>
      <c r="BF17" s="164"/>
      <c r="BG17" s="165"/>
      <c r="BH17" s="166"/>
      <c r="BI17" s="164"/>
      <c r="BJ17" s="165"/>
      <c r="BK17" s="166"/>
      <c r="BL17" s="164"/>
      <c r="BM17" s="165"/>
      <c r="BN17" s="166"/>
      <c r="BO17" s="191"/>
      <c r="BP17" s="180"/>
      <c r="BQ17" s="181"/>
      <c r="BR17" s="179"/>
      <c r="BS17" s="180"/>
      <c r="BT17" s="181"/>
      <c r="BU17" s="179"/>
      <c r="BV17" s="180"/>
      <c r="BW17" s="181"/>
      <c r="BX17" s="188"/>
      <c r="BY17" s="188"/>
      <c r="BZ17" s="188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AMO17" s="1"/>
      <c r="AMP17" s="1"/>
      <c r="AMQ17" s="1"/>
      <c r="AMR17" s="1"/>
      <c r="AMS17" s="1"/>
      <c r="AMT17" s="1"/>
    </row>
    <row r="18" spans="1:105 1029:1034" ht="13.15" customHeight="1" x14ac:dyDescent="0.2">
      <c r="A18" s="15"/>
      <c r="B18" s="203"/>
      <c r="C18" s="204"/>
      <c r="D18" s="205"/>
      <c r="E18" s="203"/>
      <c r="F18" s="204"/>
      <c r="G18" s="205"/>
      <c r="H18" s="203"/>
      <c r="I18" s="204"/>
      <c r="J18" s="205"/>
      <c r="K18" s="18"/>
      <c r="L18" s="158" t="s">
        <v>12</v>
      </c>
      <c r="M18" s="159"/>
      <c r="N18" s="159"/>
      <c r="O18" s="159"/>
      <c r="P18" s="159"/>
      <c r="Q18" s="159"/>
      <c r="R18" s="160"/>
      <c r="S18" s="100">
        <f>S14-S16</f>
        <v>1</v>
      </c>
      <c r="T18" s="100"/>
      <c r="U18" s="100"/>
      <c r="V18" s="100">
        <f t="shared" ref="V18" si="5">V14-V16</f>
        <v>1</v>
      </c>
      <c r="W18" s="100"/>
      <c r="X18" s="100"/>
      <c r="Y18" s="100">
        <f t="shared" ref="Y18" si="6">Y14-Y16</f>
        <v>0</v>
      </c>
      <c r="Z18" s="100"/>
      <c r="AA18" s="100"/>
      <c r="AB18" s="100">
        <f t="shared" ref="AB18" si="7">AB14-AB16</f>
        <v>1</v>
      </c>
      <c r="AC18" s="100"/>
      <c r="AD18" s="100"/>
      <c r="AE18" s="100">
        <f t="shared" ref="AE18" si="8">AE14-AE16</f>
        <v>1</v>
      </c>
      <c r="AF18" s="100"/>
      <c r="AG18" s="100"/>
      <c r="AH18" s="100">
        <f t="shared" ref="AH18" si="9">AH14-AH16</f>
        <v>-5</v>
      </c>
      <c r="AI18" s="100"/>
      <c r="AJ18" s="100"/>
      <c r="AK18" s="100">
        <f t="shared" ref="AK18" si="10">AK14-AK16</f>
        <v>-2</v>
      </c>
      <c r="AL18" s="100"/>
      <c r="AM18" s="100"/>
      <c r="AN18" s="100">
        <f t="shared" ref="AN18" si="11">AN14-AN16</f>
        <v>-7</v>
      </c>
      <c r="AO18" s="100"/>
      <c r="AP18" s="100"/>
      <c r="AQ18" s="100">
        <f t="shared" ref="AQ18" si="12">AQ14-AQ16</f>
        <v>0</v>
      </c>
      <c r="AR18" s="100"/>
      <c r="AS18" s="100"/>
      <c r="AT18" s="100">
        <f t="shared" ref="AT18" si="13">AT14-AT16</f>
        <v>-3</v>
      </c>
      <c r="AU18" s="100"/>
      <c r="AV18" s="100"/>
      <c r="AW18" s="100">
        <f t="shared" ref="AW18" si="14">AW14-AW16</f>
        <v>-2</v>
      </c>
      <c r="AX18" s="100"/>
      <c r="AY18" s="100"/>
      <c r="AZ18" s="100">
        <f t="shared" ref="AZ18" si="15">AZ14-AZ16</f>
        <v>-5</v>
      </c>
      <c r="BA18" s="100"/>
      <c r="BB18" s="100"/>
      <c r="BC18" s="100">
        <f t="shared" ref="BC18" si="16">BC14-BC16</f>
        <v>-1</v>
      </c>
      <c r="BD18" s="100"/>
      <c r="BE18" s="100"/>
      <c r="BF18" s="100">
        <f t="shared" ref="BF18" si="17">BF14-BF16</f>
        <v>5</v>
      </c>
      <c r="BG18" s="100"/>
      <c r="BH18" s="100"/>
      <c r="BI18" s="100">
        <f t="shared" ref="BI18" si="18">BI14-BI16</f>
        <v>0</v>
      </c>
      <c r="BJ18" s="100"/>
      <c r="BK18" s="100"/>
      <c r="BL18" s="100">
        <f t="shared" ref="BL18" si="19">BL14-BL16</f>
        <v>5</v>
      </c>
      <c r="BM18" s="100"/>
      <c r="BN18" s="100"/>
      <c r="BO18" s="189">
        <f>BO14-BO16</f>
        <v>0</v>
      </c>
      <c r="BP18" s="188"/>
      <c r="BQ18" s="188"/>
      <c r="BR18" s="188">
        <f>BR14-BR16</f>
        <v>1</v>
      </c>
      <c r="BS18" s="188"/>
      <c r="BT18" s="188"/>
      <c r="BU18" s="188">
        <f>BU14-BU16</f>
        <v>-1</v>
      </c>
      <c r="BV18" s="188"/>
      <c r="BW18" s="188"/>
      <c r="BX18" s="188">
        <f>BX14-BX16</f>
        <v>0</v>
      </c>
      <c r="BY18" s="188"/>
      <c r="BZ18" s="188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AMO18" s="1"/>
      <c r="AMP18" s="1"/>
      <c r="AMQ18" s="1"/>
      <c r="AMR18" s="1"/>
      <c r="AMS18" s="1"/>
      <c r="AMT18" s="1"/>
    </row>
    <row r="19" spans="1:105 1029:1034" ht="7.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</row>
    <row r="20" spans="1:105 1029:1034" x14ac:dyDescent="0.2">
      <c r="A20" s="141" t="s">
        <v>14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8"/>
      <c r="BV20" s="8"/>
      <c r="BW20" s="8"/>
      <c r="BX20" s="8"/>
      <c r="BY20" s="8"/>
      <c r="BZ20" s="8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</row>
    <row r="21" spans="1:105 1029:1034" ht="10.15" customHeight="1" x14ac:dyDescent="0.2">
      <c r="A21" s="8"/>
      <c r="B21" s="132"/>
      <c r="C21" s="132"/>
      <c r="D21" s="132"/>
      <c r="E21" s="132"/>
      <c r="F21" s="132"/>
      <c r="G21" s="132"/>
      <c r="H21" s="132"/>
      <c r="I21" s="132"/>
      <c r="J21" s="132"/>
      <c r="K21" s="106"/>
      <c r="L21" s="136" t="s">
        <v>34</v>
      </c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 t="s">
        <v>35</v>
      </c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 t="s">
        <v>36</v>
      </c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 t="s">
        <v>37</v>
      </c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81"/>
      <c r="BI21" s="81"/>
      <c r="BJ21" s="81"/>
      <c r="BK21" s="81"/>
      <c r="BL21" s="81"/>
      <c r="BM21" s="8"/>
      <c r="BN21" s="8"/>
      <c r="BO21" s="185" t="s">
        <v>15</v>
      </c>
      <c r="BP21" s="185"/>
      <c r="BQ21" s="185"/>
      <c r="BR21" s="185"/>
      <c r="BS21" s="185"/>
      <c r="BT21" s="185"/>
      <c r="BU21" s="185"/>
      <c r="BV21" s="185"/>
      <c r="BW21" s="185"/>
      <c r="BX21" s="185"/>
      <c r="BY21" s="185"/>
      <c r="BZ21" s="185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AMO21" s="1"/>
      <c r="AMP21" s="1"/>
      <c r="AMQ21" s="1"/>
      <c r="AMR21" s="1"/>
      <c r="AMS21" s="1"/>
      <c r="AMT21" s="1"/>
    </row>
    <row r="22" spans="1:105 1029:1034" ht="10.15" customHeight="1" x14ac:dyDescent="0.2">
      <c r="A22" s="8"/>
      <c r="B22" s="133"/>
      <c r="C22" s="133"/>
      <c r="D22" s="133"/>
      <c r="E22" s="133"/>
      <c r="F22" s="133"/>
      <c r="G22" s="133"/>
      <c r="H22" s="133"/>
      <c r="I22" s="133"/>
      <c r="J22" s="133"/>
      <c r="K22" s="109"/>
      <c r="L22" s="136" t="s">
        <v>25</v>
      </c>
      <c r="M22" s="136"/>
      <c r="N22" s="136"/>
      <c r="O22" s="136"/>
      <c r="P22" s="136" t="s">
        <v>26</v>
      </c>
      <c r="Q22" s="136"/>
      <c r="R22" s="136"/>
      <c r="S22" s="136"/>
      <c r="T22" s="136" t="s">
        <v>27</v>
      </c>
      <c r="U22" s="136"/>
      <c r="V22" s="136"/>
      <c r="W22" s="136"/>
      <c r="X22" s="136" t="s">
        <v>25</v>
      </c>
      <c r="Y22" s="136"/>
      <c r="Z22" s="136"/>
      <c r="AA22" s="136"/>
      <c r="AB22" s="136" t="s">
        <v>26</v>
      </c>
      <c r="AC22" s="136"/>
      <c r="AD22" s="136"/>
      <c r="AE22" s="136"/>
      <c r="AF22" s="136" t="s">
        <v>27</v>
      </c>
      <c r="AG22" s="136"/>
      <c r="AH22" s="136"/>
      <c r="AI22" s="136"/>
      <c r="AJ22" s="136" t="s">
        <v>25</v>
      </c>
      <c r="AK22" s="136"/>
      <c r="AL22" s="136"/>
      <c r="AM22" s="136"/>
      <c r="AN22" s="136" t="s">
        <v>26</v>
      </c>
      <c r="AO22" s="136"/>
      <c r="AP22" s="136"/>
      <c r="AQ22" s="136"/>
      <c r="AR22" s="136" t="s">
        <v>27</v>
      </c>
      <c r="AS22" s="136"/>
      <c r="AT22" s="136"/>
      <c r="AU22" s="136"/>
      <c r="AV22" s="136" t="s">
        <v>25</v>
      </c>
      <c r="AW22" s="136"/>
      <c r="AX22" s="136"/>
      <c r="AY22" s="136"/>
      <c r="AZ22" s="136" t="s">
        <v>26</v>
      </c>
      <c r="BA22" s="136"/>
      <c r="BB22" s="136"/>
      <c r="BC22" s="136"/>
      <c r="BD22" s="136" t="s">
        <v>27</v>
      </c>
      <c r="BE22" s="136"/>
      <c r="BF22" s="136"/>
      <c r="BG22" s="136"/>
      <c r="BH22" s="81"/>
      <c r="BI22" s="81"/>
      <c r="BJ22" s="81"/>
      <c r="BK22" s="81"/>
      <c r="BL22" s="81"/>
      <c r="BM22" s="8"/>
      <c r="BN22" s="8"/>
      <c r="BO22" s="185" t="s">
        <v>3</v>
      </c>
      <c r="BP22" s="185"/>
      <c r="BQ22" s="185"/>
      <c r="BR22" s="185" t="s">
        <v>4</v>
      </c>
      <c r="BS22" s="185"/>
      <c r="BT22" s="185"/>
      <c r="BU22" s="185"/>
      <c r="BV22" s="185"/>
      <c r="BW22" s="185"/>
      <c r="BX22" s="185"/>
      <c r="BY22" s="185"/>
      <c r="BZ22" s="185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AMO22" s="1"/>
      <c r="AMP22" s="1"/>
      <c r="AMQ22" s="1"/>
      <c r="AMR22" s="1"/>
      <c r="AMS22" s="1"/>
      <c r="AMT22" s="1"/>
    </row>
    <row r="23" spans="1:105 1029:1034" ht="13.15" customHeight="1" x14ac:dyDescent="0.2">
      <c r="A23" s="8"/>
      <c r="B23" s="134" t="s">
        <v>16</v>
      </c>
      <c r="C23" s="135"/>
      <c r="D23" s="135"/>
      <c r="E23" s="135"/>
      <c r="F23" s="135"/>
      <c r="G23" s="135"/>
      <c r="H23" s="135"/>
      <c r="I23" s="135"/>
      <c r="J23" s="135"/>
      <c r="K23" s="135"/>
      <c r="L23" s="143">
        <v>1464</v>
      </c>
      <c r="M23" s="143"/>
      <c r="N23" s="143"/>
      <c r="O23" s="143"/>
      <c r="P23" s="143">
        <v>1486</v>
      </c>
      <c r="Q23" s="143"/>
      <c r="R23" s="143"/>
      <c r="S23" s="143"/>
      <c r="T23" s="143">
        <f>L23+P23</f>
        <v>2950</v>
      </c>
      <c r="U23" s="143"/>
      <c r="V23" s="143"/>
      <c r="W23" s="143"/>
      <c r="X23" s="143">
        <v>8512</v>
      </c>
      <c r="Y23" s="143"/>
      <c r="Z23" s="143"/>
      <c r="AA23" s="143"/>
      <c r="AB23" s="143">
        <v>7881</v>
      </c>
      <c r="AC23" s="143"/>
      <c r="AD23" s="143"/>
      <c r="AE23" s="143"/>
      <c r="AF23" s="143">
        <f>X23+AB23</f>
        <v>16393</v>
      </c>
      <c r="AG23" s="143"/>
      <c r="AH23" s="143"/>
      <c r="AI23" s="143"/>
      <c r="AJ23" s="143">
        <v>5281</v>
      </c>
      <c r="AK23" s="143"/>
      <c r="AL23" s="143"/>
      <c r="AM23" s="143"/>
      <c r="AN23" s="143">
        <v>7501</v>
      </c>
      <c r="AO23" s="143"/>
      <c r="AP23" s="143"/>
      <c r="AQ23" s="143"/>
      <c r="AR23" s="143">
        <f>AJ23+AN23</f>
        <v>12782</v>
      </c>
      <c r="AS23" s="143"/>
      <c r="AT23" s="143"/>
      <c r="AU23" s="143"/>
      <c r="AV23" s="143">
        <f>SUM(L23,X23,AJ23)</f>
        <v>15257</v>
      </c>
      <c r="AW23" s="143"/>
      <c r="AX23" s="143"/>
      <c r="AY23" s="143"/>
      <c r="AZ23" s="143">
        <f>SUM(P23,AB23,AN23)</f>
        <v>16868</v>
      </c>
      <c r="BA23" s="143"/>
      <c r="BB23" s="143"/>
      <c r="BC23" s="143"/>
      <c r="BD23" s="100">
        <f>AV23+AZ23</f>
        <v>32125</v>
      </c>
      <c r="BE23" s="100"/>
      <c r="BF23" s="100"/>
      <c r="BG23" s="100"/>
      <c r="BH23" s="12"/>
      <c r="BI23" s="12"/>
      <c r="BJ23" s="12"/>
      <c r="BK23" s="12"/>
      <c r="BL23" s="12"/>
      <c r="BM23" s="8"/>
      <c r="BN23" s="8"/>
      <c r="BO23" s="185"/>
      <c r="BP23" s="185"/>
      <c r="BQ23" s="185"/>
      <c r="BR23" s="185" t="s">
        <v>5</v>
      </c>
      <c r="BS23" s="185"/>
      <c r="BT23" s="185"/>
      <c r="BU23" s="185" t="s">
        <v>6</v>
      </c>
      <c r="BV23" s="185"/>
      <c r="BW23" s="185"/>
      <c r="BX23" s="185" t="s">
        <v>7</v>
      </c>
      <c r="BY23" s="185"/>
      <c r="BZ23" s="185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6"/>
      <c r="CS23" s="6"/>
      <c r="CT23" s="6"/>
      <c r="CU23" s="6"/>
      <c r="CV23" s="6"/>
      <c r="CW23" s="6"/>
      <c r="CX23" s="6"/>
      <c r="CY23" s="6"/>
      <c r="CZ23" s="6"/>
      <c r="DA23" s="4"/>
      <c r="AMO23" s="1"/>
      <c r="AMP23" s="1"/>
      <c r="AMQ23" s="1"/>
      <c r="AMR23" s="1"/>
      <c r="AMS23" s="1"/>
      <c r="AMT23" s="1"/>
    </row>
    <row r="24" spans="1:105 1029:1034" ht="13.15" customHeight="1" x14ac:dyDescent="0.2">
      <c r="A24" s="8"/>
      <c r="B24" s="134"/>
      <c r="C24" s="135"/>
      <c r="D24" s="135"/>
      <c r="E24" s="135"/>
      <c r="F24" s="135"/>
      <c r="G24" s="135"/>
      <c r="H24" s="135"/>
      <c r="I24" s="135"/>
      <c r="J24" s="135"/>
      <c r="K24" s="135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00"/>
      <c r="BE24" s="100"/>
      <c r="BF24" s="100"/>
      <c r="BG24" s="100"/>
      <c r="BH24" s="12"/>
      <c r="BI24" s="12"/>
      <c r="BJ24" s="12"/>
      <c r="BK24" s="12"/>
      <c r="BL24" s="12"/>
      <c r="BM24" s="8"/>
      <c r="BN24" s="8"/>
      <c r="BO24" s="188">
        <v>2339</v>
      </c>
      <c r="BP24" s="188"/>
      <c r="BQ24" s="188"/>
      <c r="BR24" s="188">
        <v>2456</v>
      </c>
      <c r="BS24" s="188"/>
      <c r="BT24" s="188"/>
      <c r="BU24" s="188">
        <v>2675</v>
      </c>
      <c r="BV24" s="188"/>
      <c r="BW24" s="188"/>
      <c r="BX24" s="188">
        <f>BR24+BU24</f>
        <v>5131</v>
      </c>
      <c r="BY24" s="188"/>
      <c r="BZ24" s="188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AMO24" s="1"/>
      <c r="AMP24" s="1"/>
      <c r="AMQ24" s="1"/>
      <c r="AMR24" s="1"/>
      <c r="AMS24" s="1"/>
      <c r="AMT24" s="1"/>
    </row>
    <row r="25" spans="1:105 1029:1034" ht="13.15" customHeight="1" x14ac:dyDescent="0.2">
      <c r="A25" s="8"/>
      <c r="B25" s="136" t="s">
        <v>30</v>
      </c>
      <c r="C25" s="136"/>
      <c r="D25" s="136"/>
      <c r="E25" s="136"/>
      <c r="F25" s="136"/>
      <c r="G25" s="136"/>
      <c r="H25" s="136"/>
      <c r="I25" s="136"/>
      <c r="J25" s="136"/>
      <c r="K25" s="137"/>
      <c r="L25" s="142">
        <f>L23/BD23</f>
        <v>4.5571984435797665E-2</v>
      </c>
      <c r="M25" s="142"/>
      <c r="N25" s="142"/>
      <c r="O25" s="142"/>
      <c r="P25" s="142">
        <f>P23/BD23</f>
        <v>4.6256809338521401E-2</v>
      </c>
      <c r="Q25" s="142"/>
      <c r="R25" s="142"/>
      <c r="S25" s="142"/>
      <c r="T25" s="142">
        <f>T23/BD23</f>
        <v>9.1828793774319073E-2</v>
      </c>
      <c r="U25" s="142"/>
      <c r="V25" s="142"/>
      <c r="W25" s="142"/>
      <c r="X25" s="142">
        <f>X23/BD23</f>
        <v>0.2649649805447471</v>
      </c>
      <c r="Y25" s="142"/>
      <c r="Z25" s="142"/>
      <c r="AA25" s="142"/>
      <c r="AB25" s="142">
        <f>AB23/BD23</f>
        <v>0.24532295719844358</v>
      </c>
      <c r="AC25" s="142"/>
      <c r="AD25" s="142"/>
      <c r="AE25" s="142"/>
      <c r="AF25" s="142">
        <f>AF23/BD23</f>
        <v>0.5102879377431907</v>
      </c>
      <c r="AG25" s="142"/>
      <c r="AH25" s="142"/>
      <c r="AI25" s="142"/>
      <c r="AJ25" s="142">
        <f>AJ23/BD23</f>
        <v>0.16438910505836576</v>
      </c>
      <c r="AK25" s="142"/>
      <c r="AL25" s="142"/>
      <c r="AM25" s="142"/>
      <c r="AN25" s="142">
        <f>AN23/BD23</f>
        <v>0.23349416342412452</v>
      </c>
      <c r="AO25" s="142"/>
      <c r="AP25" s="142"/>
      <c r="AQ25" s="142"/>
      <c r="AR25" s="142">
        <f>AR23/BD23</f>
        <v>0.39788326848249028</v>
      </c>
      <c r="AS25" s="142"/>
      <c r="AT25" s="142"/>
      <c r="AU25" s="142"/>
      <c r="AV25" s="142">
        <f>AV23/BD23</f>
        <v>0.47492607003891052</v>
      </c>
      <c r="AW25" s="142"/>
      <c r="AX25" s="142"/>
      <c r="AY25" s="142"/>
      <c r="AZ25" s="142">
        <f>AZ23/BD23</f>
        <v>0.52507392996108948</v>
      </c>
      <c r="BA25" s="142"/>
      <c r="BB25" s="142"/>
      <c r="BC25" s="142"/>
      <c r="BD25" s="182">
        <f>BD23/BD23</f>
        <v>1</v>
      </c>
      <c r="BE25" s="182"/>
      <c r="BF25" s="182"/>
      <c r="BG25" s="182"/>
      <c r="BH25" s="19"/>
      <c r="BI25" s="19"/>
      <c r="BJ25" s="19"/>
      <c r="BK25" s="19"/>
      <c r="BL25" s="19"/>
      <c r="BM25" s="8"/>
      <c r="BN25" s="8"/>
      <c r="BO25" s="188"/>
      <c r="BP25" s="188"/>
      <c r="BQ25" s="188"/>
      <c r="BR25" s="188"/>
      <c r="BS25" s="188"/>
      <c r="BT25" s="188"/>
      <c r="BU25" s="188"/>
      <c r="BV25" s="188"/>
      <c r="BW25" s="188"/>
      <c r="BX25" s="188"/>
      <c r="BY25" s="188"/>
      <c r="BZ25" s="188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AMO25" s="1"/>
      <c r="AMP25" s="1"/>
      <c r="AMQ25" s="1"/>
      <c r="AMR25" s="1"/>
      <c r="AMS25" s="1"/>
      <c r="AMT25" s="1"/>
    </row>
    <row r="26" spans="1:105 1029:1034" ht="13.15" customHeight="1" x14ac:dyDescent="0.2">
      <c r="A26" s="8"/>
      <c r="B26" s="136"/>
      <c r="C26" s="136"/>
      <c r="D26" s="136"/>
      <c r="E26" s="136"/>
      <c r="F26" s="136"/>
      <c r="G26" s="136"/>
      <c r="H26" s="136"/>
      <c r="I26" s="136"/>
      <c r="J26" s="136"/>
      <c r="K26" s="137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82"/>
      <c r="BE26" s="182"/>
      <c r="BF26" s="182"/>
      <c r="BG26" s="182"/>
      <c r="BH26" s="19"/>
      <c r="BI26" s="19"/>
      <c r="BJ26" s="19"/>
      <c r="BK26" s="19"/>
      <c r="BL26" s="19"/>
      <c r="BM26" s="8"/>
      <c r="BN26" s="8"/>
      <c r="BO26" s="188">
        <v>2342</v>
      </c>
      <c r="BP26" s="188"/>
      <c r="BQ26" s="188"/>
      <c r="BR26" s="188">
        <v>2460</v>
      </c>
      <c r="BS26" s="188"/>
      <c r="BT26" s="188"/>
      <c r="BU26" s="188">
        <v>2676</v>
      </c>
      <c r="BV26" s="188"/>
      <c r="BW26" s="188"/>
      <c r="BX26" s="176">
        <f>BR26+BU26</f>
        <v>5136</v>
      </c>
      <c r="BY26" s="177"/>
      <c r="BZ26" s="178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AMO26" s="1"/>
      <c r="AMP26" s="1"/>
      <c r="AMQ26" s="1"/>
      <c r="AMR26" s="1"/>
      <c r="AMS26" s="1"/>
      <c r="AMT26" s="1"/>
    </row>
    <row r="27" spans="1:105 1029:1034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188"/>
      <c r="BP27" s="188"/>
      <c r="BQ27" s="188"/>
      <c r="BR27" s="188"/>
      <c r="BS27" s="188"/>
      <c r="BT27" s="188"/>
      <c r="BU27" s="188"/>
      <c r="BV27" s="188"/>
      <c r="BW27" s="188"/>
      <c r="BX27" s="179"/>
      <c r="BY27" s="180"/>
      <c r="BZ27" s="181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AMO27" s="1"/>
      <c r="AMP27" s="1"/>
      <c r="AMQ27" s="1"/>
      <c r="AMR27" s="1"/>
      <c r="AMS27" s="1"/>
      <c r="AMT27" s="1"/>
    </row>
    <row r="28" spans="1:105 1029:1034" x14ac:dyDescent="0.2">
      <c r="A28" s="141" t="s">
        <v>17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8"/>
      <c r="BI28" s="8"/>
      <c r="BJ28" s="8"/>
      <c r="BK28" s="8"/>
      <c r="BL28" s="8"/>
      <c r="BM28" s="8"/>
      <c r="BN28" s="8"/>
      <c r="BO28" s="188">
        <f>BO24-BO26</f>
        <v>-3</v>
      </c>
      <c r="BP28" s="188"/>
      <c r="BQ28" s="188"/>
      <c r="BR28" s="188">
        <f>BR24-BR26</f>
        <v>-4</v>
      </c>
      <c r="BS28" s="188"/>
      <c r="BT28" s="188"/>
      <c r="BU28" s="188">
        <f>BU24-BU26</f>
        <v>-1</v>
      </c>
      <c r="BV28" s="188"/>
      <c r="BW28" s="188"/>
      <c r="BX28" s="188">
        <f>BX24-BX26</f>
        <v>-5</v>
      </c>
      <c r="BY28" s="188"/>
      <c r="BZ28" s="188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AMO28" s="1"/>
      <c r="AMP28" s="1"/>
      <c r="AMQ28" s="1"/>
      <c r="AMR28" s="1"/>
      <c r="AMS28" s="1"/>
      <c r="AMT28" s="1"/>
    </row>
    <row r="29" spans="1:105 1029:1034" ht="10.5" customHeight="1" x14ac:dyDescent="0.2">
      <c r="A29" s="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15" t="s">
        <v>39</v>
      </c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 t="s">
        <v>42</v>
      </c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 t="s">
        <v>43</v>
      </c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8"/>
      <c r="BV29" s="8"/>
      <c r="BW29" s="8"/>
      <c r="BX29" s="8"/>
      <c r="BY29" s="8"/>
      <c r="BZ29" s="8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</row>
    <row r="30" spans="1:105 1029:1034" ht="10.5" customHeight="1" x14ac:dyDescent="0.2">
      <c r="A30" s="8"/>
      <c r="B30" s="101" t="s">
        <v>38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15" t="s">
        <v>40</v>
      </c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 t="s">
        <v>41</v>
      </c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AMO30" s="1"/>
      <c r="AMP30" s="1"/>
      <c r="AMQ30" s="1"/>
    </row>
    <row r="31" spans="1:105 1029:1034" ht="10.5" customHeight="1" x14ac:dyDescent="0.2">
      <c r="A31" s="8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15" t="s">
        <v>25</v>
      </c>
      <c r="M31" s="115"/>
      <c r="N31" s="115"/>
      <c r="O31" s="115"/>
      <c r="P31" s="115" t="s">
        <v>26</v>
      </c>
      <c r="Q31" s="115"/>
      <c r="R31" s="115"/>
      <c r="S31" s="115"/>
      <c r="T31" s="115" t="s">
        <v>27</v>
      </c>
      <c r="U31" s="115"/>
      <c r="V31" s="115"/>
      <c r="W31" s="115"/>
      <c r="X31" s="115" t="s">
        <v>25</v>
      </c>
      <c r="Y31" s="115"/>
      <c r="Z31" s="115"/>
      <c r="AA31" s="115"/>
      <c r="AB31" s="115" t="s">
        <v>26</v>
      </c>
      <c r="AC31" s="115"/>
      <c r="AD31" s="115"/>
      <c r="AE31" s="115"/>
      <c r="AF31" s="115" t="s">
        <v>27</v>
      </c>
      <c r="AG31" s="115"/>
      <c r="AH31" s="115"/>
      <c r="AI31" s="115"/>
      <c r="AJ31" s="115" t="s">
        <v>25</v>
      </c>
      <c r="AK31" s="115"/>
      <c r="AL31" s="115"/>
      <c r="AM31" s="115"/>
      <c r="AN31" s="115" t="s">
        <v>26</v>
      </c>
      <c r="AO31" s="115"/>
      <c r="AP31" s="115"/>
      <c r="AQ31" s="115"/>
      <c r="AR31" s="115" t="s">
        <v>27</v>
      </c>
      <c r="AS31" s="115"/>
      <c r="AT31" s="115"/>
      <c r="AU31" s="115"/>
      <c r="AV31" s="115" t="s">
        <v>25</v>
      </c>
      <c r="AW31" s="115"/>
      <c r="AX31" s="115"/>
      <c r="AY31" s="115"/>
      <c r="AZ31" s="115" t="s">
        <v>26</v>
      </c>
      <c r="BA31" s="115"/>
      <c r="BB31" s="115"/>
      <c r="BC31" s="115"/>
      <c r="BD31" s="115" t="s">
        <v>27</v>
      </c>
      <c r="BE31" s="115"/>
      <c r="BF31" s="115"/>
      <c r="BG31" s="115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AMO31" s="1"/>
      <c r="AMP31" s="1"/>
      <c r="AMQ31" s="1"/>
    </row>
    <row r="32" spans="1:105 1029:1034" ht="10.5" customHeight="1" x14ac:dyDescent="0.2">
      <c r="A32" s="8"/>
      <c r="B32" s="106" t="s">
        <v>112</v>
      </c>
      <c r="C32" s="107"/>
      <c r="D32" s="107"/>
      <c r="E32" s="107"/>
      <c r="F32" s="107"/>
      <c r="G32" s="107"/>
      <c r="H32" s="107"/>
      <c r="I32" s="107"/>
      <c r="J32" s="107"/>
      <c r="K32" s="108"/>
      <c r="L32" s="100">
        <v>13</v>
      </c>
      <c r="M32" s="100"/>
      <c r="N32" s="100"/>
      <c r="O32" s="100"/>
      <c r="P32" s="100">
        <v>9</v>
      </c>
      <c r="Q32" s="100"/>
      <c r="R32" s="100"/>
      <c r="S32" s="100"/>
      <c r="T32" s="100">
        <f>L32+P32</f>
        <v>22</v>
      </c>
      <c r="U32" s="100"/>
      <c r="V32" s="100"/>
      <c r="W32" s="100"/>
      <c r="X32" s="100">
        <v>10</v>
      </c>
      <c r="Y32" s="100"/>
      <c r="Z32" s="100"/>
      <c r="AA32" s="100"/>
      <c r="AB32" s="100">
        <v>15</v>
      </c>
      <c r="AC32" s="100"/>
      <c r="AD32" s="100"/>
      <c r="AE32" s="100"/>
      <c r="AF32" s="100">
        <f>X32+AB32</f>
        <v>25</v>
      </c>
      <c r="AG32" s="100"/>
      <c r="AH32" s="100"/>
      <c r="AI32" s="100"/>
      <c r="AJ32" s="100">
        <v>4</v>
      </c>
      <c r="AK32" s="100"/>
      <c r="AL32" s="100"/>
      <c r="AM32" s="100"/>
      <c r="AN32" s="100">
        <v>4</v>
      </c>
      <c r="AO32" s="100"/>
      <c r="AP32" s="100"/>
      <c r="AQ32" s="100"/>
      <c r="AR32" s="100">
        <f>AJ32+AN32</f>
        <v>8</v>
      </c>
      <c r="AS32" s="100"/>
      <c r="AT32" s="100"/>
      <c r="AU32" s="100"/>
      <c r="AV32" s="100">
        <f>L32+X32+AJ32</f>
        <v>27</v>
      </c>
      <c r="AW32" s="100"/>
      <c r="AX32" s="100"/>
      <c r="AY32" s="100"/>
      <c r="AZ32" s="100">
        <f>P32+AB32+AN32</f>
        <v>28</v>
      </c>
      <c r="BA32" s="100"/>
      <c r="BB32" s="100"/>
      <c r="BC32" s="100"/>
      <c r="BD32" s="100">
        <f>T32+AF32+AR32</f>
        <v>55</v>
      </c>
      <c r="BE32" s="100"/>
      <c r="BF32" s="100"/>
      <c r="BG32" s="100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AMO32" s="1"/>
      <c r="AMP32" s="1"/>
      <c r="AMQ32" s="1"/>
    </row>
    <row r="33" spans="1:78 1029:1034" ht="10.5" customHeight="1" x14ac:dyDescent="0.2">
      <c r="A33" s="8"/>
      <c r="B33" s="109"/>
      <c r="C33" s="103"/>
      <c r="D33" s="103"/>
      <c r="E33" s="103"/>
      <c r="F33" s="103"/>
      <c r="G33" s="103"/>
      <c r="H33" s="103"/>
      <c r="I33" s="103"/>
      <c r="J33" s="103"/>
      <c r="K33" s="104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AMO33" s="1"/>
      <c r="AMP33" s="1"/>
      <c r="AMQ33" s="1"/>
    </row>
    <row r="34" spans="1:78 1029:1034" ht="9" customHeight="1" x14ac:dyDescent="0.2">
      <c r="A34" s="8"/>
      <c r="B34" s="116" t="s">
        <v>45</v>
      </c>
      <c r="C34" s="116"/>
      <c r="D34" s="116"/>
      <c r="E34" s="116"/>
      <c r="F34" s="116"/>
      <c r="G34" s="116"/>
      <c r="H34" s="116"/>
      <c r="I34" s="116"/>
      <c r="J34" s="116"/>
      <c r="K34" s="116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AMO34" s="1"/>
      <c r="AMP34" s="1"/>
      <c r="AMQ34" s="1"/>
    </row>
    <row r="35" spans="1:78 1029:1034" ht="14.25" customHeight="1" x14ac:dyDescent="0.2">
      <c r="A35" s="8"/>
      <c r="B35" s="207" t="s">
        <v>113</v>
      </c>
      <c r="C35" s="207"/>
      <c r="D35" s="207"/>
      <c r="E35" s="207"/>
      <c r="F35" s="207"/>
      <c r="G35" s="207"/>
      <c r="H35" s="207"/>
      <c r="I35" s="207"/>
      <c r="J35" s="207"/>
      <c r="K35" s="207"/>
      <c r="L35" s="100">
        <f>'12月'!L35+L32</f>
        <v>178</v>
      </c>
      <c r="M35" s="100"/>
      <c r="N35" s="100"/>
      <c r="O35" s="100"/>
      <c r="P35" s="100">
        <f>'12月'!P35+P32</f>
        <v>137</v>
      </c>
      <c r="Q35" s="100"/>
      <c r="R35" s="100"/>
      <c r="S35" s="100"/>
      <c r="T35" s="100">
        <f>'12月'!T35+T32</f>
        <v>315</v>
      </c>
      <c r="U35" s="100"/>
      <c r="V35" s="100"/>
      <c r="W35" s="100"/>
      <c r="X35" s="100">
        <f>'12月'!X35+X32</f>
        <v>173</v>
      </c>
      <c r="Y35" s="100"/>
      <c r="Z35" s="100"/>
      <c r="AA35" s="100"/>
      <c r="AB35" s="100">
        <f>'12月'!AB35+AB32</f>
        <v>155</v>
      </c>
      <c r="AC35" s="100"/>
      <c r="AD35" s="100"/>
      <c r="AE35" s="100"/>
      <c r="AF35" s="100">
        <f>'12月'!AF35+AF32</f>
        <v>328</v>
      </c>
      <c r="AG35" s="100"/>
      <c r="AH35" s="100"/>
      <c r="AI35" s="100"/>
      <c r="AJ35" s="100">
        <f>'12月'!AJ35+AJ32</f>
        <v>44</v>
      </c>
      <c r="AK35" s="100"/>
      <c r="AL35" s="100"/>
      <c r="AM35" s="100"/>
      <c r="AN35" s="100">
        <f>'12月'!AN35+AN32</f>
        <v>63</v>
      </c>
      <c r="AO35" s="100"/>
      <c r="AP35" s="100"/>
      <c r="AQ35" s="100"/>
      <c r="AR35" s="100">
        <f>'12月'!AR35+AR32</f>
        <v>107</v>
      </c>
      <c r="AS35" s="100"/>
      <c r="AT35" s="100"/>
      <c r="AU35" s="100"/>
      <c r="AV35" s="100">
        <f>'12月'!AV35+AV32</f>
        <v>395</v>
      </c>
      <c r="AW35" s="100"/>
      <c r="AX35" s="100"/>
      <c r="AY35" s="100"/>
      <c r="AZ35" s="100">
        <f>'12月'!AZ35+AZ32</f>
        <v>355</v>
      </c>
      <c r="BA35" s="100"/>
      <c r="BB35" s="100"/>
      <c r="BC35" s="100"/>
      <c r="BD35" s="100">
        <f>'12月'!BD35+BD32</f>
        <v>750</v>
      </c>
      <c r="BE35" s="100"/>
      <c r="BF35" s="100"/>
      <c r="BG35" s="100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AMO35" s="1"/>
      <c r="AMP35" s="1"/>
      <c r="AMQ35" s="1"/>
    </row>
    <row r="36" spans="1:78 1029:1034" ht="8.25" customHeight="1" x14ac:dyDescent="0.2">
      <c r="A36" s="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8"/>
      <c r="BD36" s="8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8"/>
      <c r="BT36" s="8"/>
      <c r="BU36" s="8"/>
      <c r="BV36" s="8"/>
      <c r="BW36" s="8"/>
      <c r="BX36" s="8"/>
      <c r="BY36" s="8"/>
      <c r="BZ36" s="8"/>
      <c r="AMO36" s="1"/>
    </row>
    <row r="37" spans="1:78 1029:1034" ht="10.5" customHeight="1" x14ac:dyDescent="0.2">
      <c r="A37" s="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15" t="s">
        <v>47</v>
      </c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 t="s">
        <v>48</v>
      </c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 t="s">
        <v>43</v>
      </c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21"/>
      <c r="BI37" s="21"/>
      <c r="BJ37" s="21"/>
      <c r="BK37" s="21"/>
      <c r="BL37" s="21"/>
      <c r="BM37" s="21"/>
      <c r="BN37" s="21"/>
      <c r="BO37" s="185" t="s">
        <v>18</v>
      </c>
      <c r="BP37" s="185"/>
      <c r="BQ37" s="185"/>
      <c r="BR37" s="185"/>
      <c r="BS37" s="185"/>
      <c r="BT37" s="185"/>
      <c r="BU37" s="185"/>
      <c r="BV37" s="185"/>
      <c r="BW37" s="185"/>
      <c r="BX37" s="185"/>
      <c r="BY37" s="185"/>
      <c r="BZ37" s="185"/>
      <c r="AMO37" s="1"/>
      <c r="AMP37" s="1"/>
      <c r="AMQ37" s="1"/>
      <c r="AMR37" s="1"/>
      <c r="AMS37" s="1"/>
      <c r="AMT37" s="1"/>
    </row>
    <row r="38" spans="1:78 1029:1034" ht="10.5" customHeight="1" x14ac:dyDescent="0.2">
      <c r="A38" s="8"/>
      <c r="B38" s="101" t="s">
        <v>46</v>
      </c>
      <c r="C38" s="101"/>
      <c r="D38" s="101"/>
      <c r="E38" s="101"/>
      <c r="F38" s="101"/>
      <c r="G38" s="101"/>
      <c r="H38" s="101"/>
      <c r="I38" s="101"/>
      <c r="J38" s="101"/>
      <c r="K38" s="102"/>
      <c r="L38" s="115" t="s">
        <v>40</v>
      </c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 t="s">
        <v>41</v>
      </c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21"/>
      <c r="BI38" s="21"/>
      <c r="BJ38" s="21"/>
      <c r="BK38" s="21"/>
      <c r="BL38" s="21"/>
      <c r="BM38" s="21"/>
      <c r="BN38" s="21"/>
      <c r="BO38" s="185"/>
      <c r="BP38" s="185"/>
      <c r="BQ38" s="185"/>
      <c r="BR38" s="185"/>
      <c r="BS38" s="185"/>
      <c r="BT38" s="185"/>
      <c r="BU38" s="185"/>
      <c r="BV38" s="185"/>
      <c r="BW38" s="185"/>
      <c r="BX38" s="185"/>
      <c r="BY38" s="185"/>
      <c r="BZ38" s="185"/>
      <c r="AMO38" s="1"/>
      <c r="AMP38" s="1"/>
      <c r="AMQ38" s="1"/>
      <c r="AMR38" s="1"/>
      <c r="AMS38" s="1"/>
      <c r="AMT38" s="1"/>
    </row>
    <row r="39" spans="1:78 1029:1034" ht="10.5" customHeight="1" x14ac:dyDescent="0.2">
      <c r="A39" s="8"/>
      <c r="B39" s="103"/>
      <c r="C39" s="103"/>
      <c r="D39" s="103"/>
      <c r="E39" s="103"/>
      <c r="F39" s="103"/>
      <c r="G39" s="103"/>
      <c r="H39" s="103"/>
      <c r="I39" s="103"/>
      <c r="J39" s="103"/>
      <c r="K39" s="104"/>
      <c r="L39" s="115" t="s">
        <v>25</v>
      </c>
      <c r="M39" s="115"/>
      <c r="N39" s="115"/>
      <c r="O39" s="115"/>
      <c r="P39" s="115" t="s">
        <v>26</v>
      </c>
      <c r="Q39" s="115"/>
      <c r="R39" s="115"/>
      <c r="S39" s="115"/>
      <c r="T39" s="115" t="s">
        <v>27</v>
      </c>
      <c r="U39" s="115"/>
      <c r="V39" s="115"/>
      <c r="W39" s="115"/>
      <c r="X39" s="115" t="s">
        <v>25</v>
      </c>
      <c r="Y39" s="115"/>
      <c r="Z39" s="115"/>
      <c r="AA39" s="115"/>
      <c r="AB39" s="115" t="s">
        <v>26</v>
      </c>
      <c r="AC39" s="115"/>
      <c r="AD39" s="115"/>
      <c r="AE39" s="115"/>
      <c r="AF39" s="115" t="s">
        <v>27</v>
      </c>
      <c r="AG39" s="115"/>
      <c r="AH39" s="115"/>
      <c r="AI39" s="115"/>
      <c r="AJ39" s="115" t="s">
        <v>25</v>
      </c>
      <c r="AK39" s="115"/>
      <c r="AL39" s="115"/>
      <c r="AM39" s="115"/>
      <c r="AN39" s="115" t="s">
        <v>26</v>
      </c>
      <c r="AO39" s="115"/>
      <c r="AP39" s="115"/>
      <c r="AQ39" s="115"/>
      <c r="AR39" s="115" t="s">
        <v>27</v>
      </c>
      <c r="AS39" s="115"/>
      <c r="AT39" s="115"/>
      <c r="AU39" s="115"/>
      <c r="AV39" s="115" t="s">
        <v>25</v>
      </c>
      <c r="AW39" s="115"/>
      <c r="AX39" s="115"/>
      <c r="AY39" s="115"/>
      <c r="AZ39" s="115" t="s">
        <v>26</v>
      </c>
      <c r="BA39" s="115"/>
      <c r="BB39" s="115"/>
      <c r="BC39" s="115"/>
      <c r="BD39" s="115" t="s">
        <v>27</v>
      </c>
      <c r="BE39" s="115"/>
      <c r="BF39" s="115"/>
      <c r="BG39" s="115"/>
      <c r="BH39" s="21"/>
      <c r="BI39" s="21"/>
      <c r="BJ39" s="21"/>
      <c r="BK39" s="21"/>
      <c r="BL39" s="21"/>
      <c r="BM39" s="21"/>
      <c r="BN39" s="21"/>
      <c r="BO39" s="185" t="s">
        <v>5</v>
      </c>
      <c r="BP39" s="185"/>
      <c r="BQ39" s="185"/>
      <c r="BR39" s="185"/>
      <c r="BS39" s="185" t="s">
        <v>6</v>
      </c>
      <c r="BT39" s="185"/>
      <c r="BU39" s="185"/>
      <c r="BV39" s="185"/>
      <c r="BW39" s="185" t="s">
        <v>7</v>
      </c>
      <c r="BX39" s="185"/>
      <c r="BY39" s="185"/>
      <c r="BZ39" s="185"/>
      <c r="AMO39" s="1"/>
      <c r="AMP39" s="1"/>
      <c r="AMQ39" s="1"/>
      <c r="AMR39" s="1"/>
      <c r="AMS39" s="1"/>
      <c r="AMT39" s="1"/>
    </row>
    <row r="40" spans="1:78 1029:1034" ht="10.5" customHeight="1" x14ac:dyDescent="0.2">
      <c r="A40" s="8"/>
      <c r="B40" s="106" t="str">
        <f>B32</f>
        <v>１月１日～１月31日</v>
      </c>
      <c r="C40" s="107"/>
      <c r="D40" s="107"/>
      <c r="E40" s="107"/>
      <c r="F40" s="107"/>
      <c r="G40" s="107"/>
      <c r="H40" s="107"/>
      <c r="I40" s="107"/>
      <c r="J40" s="107"/>
      <c r="K40" s="108"/>
      <c r="L40" s="100">
        <v>13</v>
      </c>
      <c r="M40" s="100"/>
      <c r="N40" s="100"/>
      <c r="O40" s="100"/>
      <c r="P40" s="100">
        <v>7</v>
      </c>
      <c r="Q40" s="100"/>
      <c r="R40" s="100"/>
      <c r="S40" s="100"/>
      <c r="T40" s="100">
        <f>L40+P40</f>
        <v>20</v>
      </c>
      <c r="U40" s="100"/>
      <c r="V40" s="100"/>
      <c r="W40" s="100"/>
      <c r="X40" s="100">
        <v>11</v>
      </c>
      <c r="Y40" s="100"/>
      <c r="Z40" s="100"/>
      <c r="AA40" s="100"/>
      <c r="AB40" s="100">
        <v>12</v>
      </c>
      <c r="AC40" s="100"/>
      <c r="AD40" s="100"/>
      <c r="AE40" s="100"/>
      <c r="AF40" s="100">
        <f>X40+AB40</f>
        <v>23</v>
      </c>
      <c r="AG40" s="100"/>
      <c r="AH40" s="100"/>
      <c r="AI40" s="100"/>
      <c r="AJ40" s="100">
        <v>33</v>
      </c>
      <c r="AK40" s="100"/>
      <c r="AL40" s="100"/>
      <c r="AM40" s="100"/>
      <c r="AN40" s="100">
        <v>30</v>
      </c>
      <c r="AO40" s="100"/>
      <c r="AP40" s="100"/>
      <c r="AQ40" s="100"/>
      <c r="AR40" s="100">
        <f>SUM(AJ40:AQ41)</f>
        <v>63</v>
      </c>
      <c r="AS40" s="100"/>
      <c r="AT40" s="100"/>
      <c r="AU40" s="100"/>
      <c r="AV40" s="100">
        <f>L40+X40+AJ40</f>
        <v>57</v>
      </c>
      <c r="AW40" s="100"/>
      <c r="AX40" s="100"/>
      <c r="AY40" s="100"/>
      <c r="AZ40" s="100">
        <f>P40+AB40+AN40</f>
        <v>49</v>
      </c>
      <c r="BA40" s="100"/>
      <c r="BB40" s="100"/>
      <c r="BC40" s="100"/>
      <c r="BD40" s="100">
        <f>T40+AF40+AR40</f>
        <v>106</v>
      </c>
      <c r="BE40" s="100"/>
      <c r="BF40" s="100"/>
      <c r="BG40" s="100"/>
      <c r="BH40" s="21"/>
      <c r="BI40" s="21"/>
      <c r="BJ40" s="21"/>
      <c r="BK40" s="21"/>
      <c r="BL40" s="21"/>
      <c r="BM40" s="21"/>
      <c r="BN40" s="21"/>
      <c r="BO40" s="188">
        <f>M9</f>
        <v>-30</v>
      </c>
      <c r="BP40" s="188"/>
      <c r="BQ40" s="188"/>
      <c r="BR40" s="188"/>
      <c r="BS40" s="188">
        <f>P9</f>
        <v>-21</v>
      </c>
      <c r="BT40" s="188"/>
      <c r="BU40" s="188"/>
      <c r="BV40" s="188"/>
      <c r="BW40" s="188">
        <f>S9</f>
        <v>-51</v>
      </c>
      <c r="BX40" s="188"/>
      <c r="BY40" s="188"/>
      <c r="BZ40" s="188"/>
      <c r="AMO40" s="1"/>
      <c r="AMP40" s="1"/>
      <c r="AMQ40" s="1"/>
      <c r="AMR40" s="1"/>
      <c r="AMS40" s="1"/>
      <c r="AMT40" s="1"/>
    </row>
    <row r="41" spans="1:78 1029:1034" ht="10.5" customHeight="1" x14ac:dyDescent="0.2">
      <c r="A41" s="8"/>
      <c r="B41" s="109"/>
      <c r="C41" s="103"/>
      <c r="D41" s="103"/>
      <c r="E41" s="103"/>
      <c r="F41" s="103"/>
      <c r="G41" s="103"/>
      <c r="H41" s="103"/>
      <c r="I41" s="103"/>
      <c r="J41" s="103"/>
      <c r="K41" s="104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21"/>
      <c r="BI41" s="21"/>
      <c r="BJ41" s="21"/>
      <c r="BK41" s="21"/>
      <c r="BL41" s="21"/>
      <c r="BM41" s="21"/>
      <c r="BN41" s="21"/>
      <c r="BO41" s="188"/>
      <c r="BP41" s="188"/>
      <c r="BQ41" s="188"/>
      <c r="BR41" s="188"/>
      <c r="BS41" s="188"/>
      <c r="BT41" s="188"/>
      <c r="BU41" s="188"/>
      <c r="BV41" s="188"/>
      <c r="BW41" s="188"/>
      <c r="BX41" s="188"/>
      <c r="BY41" s="188"/>
      <c r="BZ41" s="188"/>
      <c r="AMO41" s="1"/>
      <c r="AMP41" s="1"/>
      <c r="AMQ41" s="1"/>
      <c r="AMR41" s="1"/>
      <c r="AMS41" s="1"/>
      <c r="AMT41" s="1"/>
    </row>
    <row r="42" spans="1:78 1029:1034" ht="9" customHeight="1" x14ac:dyDescent="0.2">
      <c r="A42" s="8"/>
      <c r="B42" s="110" t="s">
        <v>45</v>
      </c>
      <c r="C42" s="110"/>
      <c r="D42" s="110"/>
      <c r="E42" s="110"/>
      <c r="F42" s="110"/>
      <c r="G42" s="110"/>
      <c r="H42" s="110"/>
      <c r="I42" s="110"/>
      <c r="J42" s="110"/>
      <c r="K42" s="110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8"/>
      <c r="BD42" s="8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192" t="s">
        <v>19</v>
      </c>
      <c r="BP42" s="192"/>
      <c r="BQ42" s="192"/>
      <c r="BR42" s="192"/>
      <c r="BS42" s="192"/>
      <c r="BT42" s="192"/>
      <c r="BU42" s="192"/>
      <c r="BV42" s="192"/>
      <c r="BW42" s="192"/>
      <c r="BX42" s="192"/>
      <c r="BY42" s="192"/>
      <c r="BZ42" s="192"/>
      <c r="AMO42" s="1"/>
      <c r="AMP42" s="1"/>
      <c r="AMQ42" s="1"/>
      <c r="AMR42" s="1"/>
      <c r="AMS42" s="1"/>
      <c r="AMT42" s="1"/>
    </row>
    <row r="43" spans="1:78 1029:1034" ht="14.25" customHeight="1" x14ac:dyDescent="0.2">
      <c r="A43" s="85"/>
      <c r="B43" s="207" t="str">
        <f>B35</f>
        <v>令和２年４月～令和３年１月</v>
      </c>
      <c r="C43" s="207"/>
      <c r="D43" s="207"/>
      <c r="E43" s="207"/>
      <c r="F43" s="207"/>
      <c r="G43" s="207"/>
      <c r="H43" s="207"/>
      <c r="I43" s="207"/>
      <c r="J43" s="207"/>
      <c r="K43" s="207"/>
      <c r="L43" s="100">
        <f>'12月'!L43+L40</f>
        <v>193</v>
      </c>
      <c r="M43" s="100"/>
      <c r="N43" s="100"/>
      <c r="O43" s="100"/>
      <c r="P43" s="100">
        <f>'12月'!P43+P40</f>
        <v>158</v>
      </c>
      <c r="Q43" s="100"/>
      <c r="R43" s="100"/>
      <c r="S43" s="100"/>
      <c r="T43" s="100">
        <f>'12月'!T43+T40</f>
        <v>351</v>
      </c>
      <c r="U43" s="100"/>
      <c r="V43" s="100"/>
      <c r="W43" s="100"/>
      <c r="X43" s="100">
        <f>'12月'!X43+X40</f>
        <v>201</v>
      </c>
      <c r="Y43" s="100"/>
      <c r="Z43" s="100"/>
      <c r="AA43" s="100"/>
      <c r="AB43" s="100">
        <f>'12月'!AB43+AB40</f>
        <v>178</v>
      </c>
      <c r="AC43" s="100"/>
      <c r="AD43" s="100"/>
      <c r="AE43" s="100"/>
      <c r="AF43" s="100">
        <f>'12月'!AF43+AF40</f>
        <v>379</v>
      </c>
      <c r="AG43" s="100"/>
      <c r="AH43" s="100"/>
      <c r="AI43" s="100"/>
      <c r="AJ43" s="100">
        <f>'12月'!AJ43+AJ40</f>
        <v>231</v>
      </c>
      <c r="AK43" s="100"/>
      <c r="AL43" s="100"/>
      <c r="AM43" s="100"/>
      <c r="AN43" s="100">
        <f>'12月'!AN43+AN40</f>
        <v>273</v>
      </c>
      <c r="AO43" s="100"/>
      <c r="AP43" s="100"/>
      <c r="AQ43" s="100"/>
      <c r="AR43" s="100">
        <f>'12月'!AR43+AR40</f>
        <v>504</v>
      </c>
      <c r="AS43" s="100"/>
      <c r="AT43" s="100"/>
      <c r="AU43" s="100"/>
      <c r="AV43" s="100">
        <f>'12月'!AV43+AV40</f>
        <v>625</v>
      </c>
      <c r="AW43" s="100"/>
      <c r="AX43" s="100"/>
      <c r="AY43" s="100"/>
      <c r="AZ43" s="100">
        <f>'12月'!AZ43+AZ40</f>
        <v>609</v>
      </c>
      <c r="BA43" s="100"/>
      <c r="BB43" s="100"/>
      <c r="BC43" s="100"/>
      <c r="BD43" s="100">
        <f>'12月'!BD43+BD40</f>
        <v>1234</v>
      </c>
      <c r="BE43" s="100"/>
      <c r="BF43" s="100"/>
      <c r="BG43" s="100"/>
      <c r="BH43" s="21"/>
      <c r="BI43" s="21"/>
      <c r="BJ43" s="21"/>
      <c r="BK43" s="21"/>
      <c r="BL43" s="21"/>
      <c r="BM43" s="21"/>
      <c r="BN43" s="21"/>
      <c r="BO43" s="188">
        <f>'12月'!BO43+BO40</f>
        <v>-230</v>
      </c>
      <c r="BP43" s="188"/>
      <c r="BQ43" s="188"/>
      <c r="BR43" s="188"/>
      <c r="BS43" s="188">
        <f>'12月'!BS43+BS40</f>
        <v>-254</v>
      </c>
      <c r="BT43" s="188"/>
      <c r="BU43" s="188"/>
      <c r="BV43" s="188"/>
      <c r="BW43" s="188">
        <f>BO43+BS43</f>
        <v>-484</v>
      </c>
      <c r="BX43" s="188"/>
      <c r="BY43" s="188"/>
      <c r="BZ43" s="188"/>
      <c r="AMO43" s="1"/>
      <c r="AMP43" s="1"/>
      <c r="AMQ43" s="1"/>
      <c r="AMR43" s="1"/>
      <c r="AMS43" s="1"/>
      <c r="AMT43" s="1"/>
    </row>
    <row r="44" spans="1:78 1029:1034" ht="12.75" customHeight="1" x14ac:dyDescent="0.2">
      <c r="A44" s="105" t="s">
        <v>114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8"/>
      <c r="BW44" s="8"/>
      <c r="BX44" s="8"/>
      <c r="BY44" s="8"/>
      <c r="BZ44" s="8"/>
    </row>
    <row r="45" spans="1:78 1029:1034" x14ac:dyDescent="0.2">
      <c r="BG45" s="2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</row>
    <row r="46" spans="1:78 1029:1034" x14ac:dyDescent="0.2"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</row>
    <row r="47" spans="1:78 1029:1034" x14ac:dyDescent="0.2"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</row>
    <row r="48" spans="1:78 1029:1034" x14ac:dyDescent="0.2"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</row>
    <row r="49" spans="59:70" x14ac:dyDescent="0.2"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</row>
    <row r="50" spans="59:70" x14ac:dyDescent="0.2"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</row>
    <row r="51" spans="59:70" x14ac:dyDescent="0.2"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</row>
    <row r="52" spans="59:70" x14ac:dyDescent="0.2"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</row>
  </sheetData>
  <mergeCells count="375">
    <mergeCell ref="A44:BU44"/>
    <mergeCell ref="AJ43:AM43"/>
    <mergeCell ref="AN43:AQ43"/>
    <mergeCell ref="AR43:AU43"/>
    <mergeCell ref="AV43:AY43"/>
    <mergeCell ref="AZ43:BC43"/>
    <mergeCell ref="BD43:BG43"/>
    <mergeCell ref="BW40:BZ41"/>
    <mergeCell ref="B42:K42"/>
    <mergeCell ref="BO42:BZ42"/>
    <mergeCell ref="B43:K43"/>
    <mergeCell ref="L43:O43"/>
    <mergeCell ref="P43:S43"/>
    <mergeCell ref="T43:W43"/>
    <mergeCell ref="X43:AA43"/>
    <mergeCell ref="AB43:AE43"/>
    <mergeCell ref="AF43:AI43"/>
    <mergeCell ref="AR40:AU41"/>
    <mergeCell ref="AV40:AY41"/>
    <mergeCell ref="AZ40:BC41"/>
    <mergeCell ref="BD40:BG41"/>
    <mergeCell ref="BO40:BR41"/>
    <mergeCell ref="BS40:BV41"/>
    <mergeCell ref="BO43:BR43"/>
    <mergeCell ref="BS43:BV43"/>
    <mergeCell ref="BW43:BZ43"/>
    <mergeCell ref="AV39:AY39"/>
    <mergeCell ref="AZ39:BC39"/>
    <mergeCell ref="BD39:BG39"/>
    <mergeCell ref="BO39:BR39"/>
    <mergeCell ref="BS39:BV39"/>
    <mergeCell ref="T39:W39"/>
    <mergeCell ref="X39:AA39"/>
    <mergeCell ref="AB39:AE39"/>
    <mergeCell ref="AF39:AI39"/>
    <mergeCell ref="AJ39:AM39"/>
    <mergeCell ref="AN39:AQ39"/>
    <mergeCell ref="B40:K41"/>
    <mergeCell ref="L40:O41"/>
    <mergeCell ref="P40:S41"/>
    <mergeCell ref="T40:W41"/>
    <mergeCell ref="X40:AA41"/>
    <mergeCell ref="AB40:AE41"/>
    <mergeCell ref="AF40:AI41"/>
    <mergeCell ref="AJ40:AM41"/>
    <mergeCell ref="AN40:AQ41"/>
    <mergeCell ref="BD35:BG35"/>
    <mergeCell ref="L37:AI37"/>
    <mergeCell ref="AJ37:AU38"/>
    <mergeCell ref="AV37:BG38"/>
    <mergeCell ref="BO37:BZ38"/>
    <mergeCell ref="B38:K39"/>
    <mergeCell ref="L38:W38"/>
    <mergeCell ref="X38:AI38"/>
    <mergeCell ref="L39:O39"/>
    <mergeCell ref="P39:S39"/>
    <mergeCell ref="AF35:AI35"/>
    <mergeCell ref="AJ35:AM35"/>
    <mergeCell ref="AN35:AQ35"/>
    <mergeCell ref="AR35:AU35"/>
    <mergeCell ref="AV35:AY35"/>
    <mergeCell ref="AZ35:BC35"/>
    <mergeCell ref="B35:K35"/>
    <mergeCell ref="L35:O35"/>
    <mergeCell ref="P35:S35"/>
    <mergeCell ref="T35:W35"/>
    <mergeCell ref="X35:AA35"/>
    <mergeCell ref="AB35:AE35"/>
    <mergeCell ref="BW39:BZ39"/>
    <mergeCell ref="AR39:AU39"/>
    <mergeCell ref="AN32:AQ33"/>
    <mergeCell ref="AR32:AU33"/>
    <mergeCell ref="AV32:AY33"/>
    <mergeCell ref="AZ32:BC33"/>
    <mergeCell ref="BD32:BG33"/>
    <mergeCell ref="B34:K34"/>
    <mergeCell ref="AZ31:BC31"/>
    <mergeCell ref="BD31:BG31"/>
    <mergeCell ref="B32:K33"/>
    <mergeCell ref="L32:O33"/>
    <mergeCell ref="P32:S33"/>
    <mergeCell ref="T32:W33"/>
    <mergeCell ref="X32:AA33"/>
    <mergeCell ref="AB32:AE33"/>
    <mergeCell ref="AF32:AI33"/>
    <mergeCell ref="AJ32:AM33"/>
    <mergeCell ref="AB31:AE31"/>
    <mergeCell ref="AF31:AI31"/>
    <mergeCell ref="AJ31:AM31"/>
    <mergeCell ref="AN31:AQ31"/>
    <mergeCell ref="AR31:AU31"/>
    <mergeCell ref="AV31:AY31"/>
    <mergeCell ref="L29:AI29"/>
    <mergeCell ref="AJ29:AU30"/>
    <mergeCell ref="AV29:BG30"/>
    <mergeCell ref="B30:K31"/>
    <mergeCell ref="L30:W30"/>
    <mergeCell ref="X30:AI30"/>
    <mergeCell ref="L31:O31"/>
    <mergeCell ref="P31:S31"/>
    <mergeCell ref="T31:W31"/>
    <mergeCell ref="X31:AA31"/>
    <mergeCell ref="A28:BG28"/>
    <mergeCell ref="BO28:BQ28"/>
    <mergeCell ref="BR28:BT28"/>
    <mergeCell ref="BU28:BW28"/>
    <mergeCell ref="BX28:BZ28"/>
    <mergeCell ref="AF25:AI26"/>
    <mergeCell ref="AJ25:AM26"/>
    <mergeCell ref="AN25:AQ26"/>
    <mergeCell ref="AR25:AU26"/>
    <mergeCell ref="AV25:AY26"/>
    <mergeCell ref="AZ25:BC26"/>
    <mergeCell ref="B25:K26"/>
    <mergeCell ref="L25:O26"/>
    <mergeCell ref="P25:S26"/>
    <mergeCell ref="T25:W26"/>
    <mergeCell ref="X25:AA26"/>
    <mergeCell ref="AB25:AE26"/>
    <mergeCell ref="BX23:BZ23"/>
    <mergeCell ref="BO24:BQ25"/>
    <mergeCell ref="BR24:BT25"/>
    <mergeCell ref="BU24:BW25"/>
    <mergeCell ref="BX24:BZ25"/>
    <mergeCell ref="AJ23:AM24"/>
    <mergeCell ref="AN23:AQ24"/>
    <mergeCell ref="AR23:AU24"/>
    <mergeCell ref="AV23:AY24"/>
    <mergeCell ref="AZ23:BC24"/>
    <mergeCell ref="BD23:BG24"/>
    <mergeCell ref="BD25:BG26"/>
    <mergeCell ref="BO26:BQ27"/>
    <mergeCell ref="BR26:BT27"/>
    <mergeCell ref="BU26:BW27"/>
    <mergeCell ref="BX26:BZ27"/>
    <mergeCell ref="BD22:BG22"/>
    <mergeCell ref="BO22:BQ23"/>
    <mergeCell ref="BR22:BZ22"/>
    <mergeCell ref="B23:K24"/>
    <mergeCell ref="L23:O24"/>
    <mergeCell ref="P23:S24"/>
    <mergeCell ref="T23:W24"/>
    <mergeCell ref="X23:AA24"/>
    <mergeCell ref="AB23:AE24"/>
    <mergeCell ref="AF23:AI24"/>
    <mergeCell ref="AF22:AI22"/>
    <mergeCell ref="AJ22:AM22"/>
    <mergeCell ref="AN22:AQ22"/>
    <mergeCell ref="AR22:AU22"/>
    <mergeCell ref="AV22:AY22"/>
    <mergeCell ref="AZ22:BC22"/>
    <mergeCell ref="B22:K22"/>
    <mergeCell ref="L22:O22"/>
    <mergeCell ref="P22:S22"/>
    <mergeCell ref="T22:W22"/>
    <mergeCell ref="X22:AA22"/>
    <mergeCell ref="AB22:AE22"/>
    <mergeCell ref="BR23:BT23"/>
    <mergeCell ref="BU23:BW23"/>
    <mergeCell ref="BX18:BZ18"/>
    <mergeCell ref="A20:BT20"/>
    <mergeCell ref="B21:K21"/>
    <mergeCell ref="L21:W21"/>
    <mergeCell ref="X21:AI21"/>
    <mergeCell ref="AJ21:AU21"/>
    <mergeCell ref="AV21:BG21"/>
    <mergeCell ref="BO21:BZ21"/>
    <mergeCell ref="BF18:BH18"/>
    <mergeCell ref="BI18:BK18"/>
    <mergeCell ref="BL18:BN18"/>
    <mergeCell ref="BO18:BQ18"/>
    <mergeCell ref="BR18:BT18"/>
    <mergeCell ref="BU18:BW18"/>
    <mergeCell ref="AN18:AP18"/>
    <mergeCell ref="AQ18:AS18"/>
    <mergeCell ref="AT18:AV18"/>
    <mergeCell ref="AW18:AY18"/>
    <mergeCell ref="AZ18:BB18"/>
    <mergeCell ref="BC18:BE18"/>
    <mergeCell ref="BX16:BZ17"/>
    <mergeCell ref="L17:R17"/>
    <mergeCell ref="L18:R18"/>
    <mergeCell ref="S18:U18"/>
    <mergeCell ref="V18:X18"/>
    <mergeCell ref="Y18:AA18"/>
    <mergeCell ref="AB18:AD18"/>
    <mergeCell ref="AE18:AG18"/>
    <mergeCell ref="AH18:AJ18"/>
    <mergeCell ref="AK18:AM18"/>
    <mergeCell ref="BF16:BH17"/>
    <mergeCell ref="BI16:BK17"/>
    <mergeCell ref="BL16:BN17"/>
    <mergeCell ref="BO16:BQ17"/>
    <mergeCell ref="BR16:BT17"/>
    <mergeCell ref="BU16:BW17"/>
    <mergeCell ref="AN16:AP17"/>
    <mergeCell ref="AQ16:AS17"/>
    <mergeCell ref="AT16:AV17"/>
    <mergeCell ref="AW16:AY17"/>
    <mergeCell ref="AZ16:BB17"/>
    <mergeCell ref="BC16:BE17"/>
    <mergeCell ref="V16:X17"/>
    <mergeCell ref="Y16:AA17"/>
    <mergeCell ref="AB16:AD17"/>
    <mergeCell ref="AE16:AG17"/>
    <mergeCell ref="AH16:AJ17"/>
    <mergeCell ref="AK16:AM17"/>
    <mergeCell ref="BX14:BZ15"/>
    <mergeCell ref="B15:D15"/>
    <mergeCell ref="E15:G15"/>
    <mergeCell ref="H15:J15"/>
    <mergeCell ref="L15:R15"/>
    <mergeCell ref="B16:D18"/>
    <mergeCell ref="E16:G18"/>
    <mergeCell ref="H16:J18"/>
    <mergeCell ref="L16:R16"/>
    <mergeCell ref="S16:U17"/>
    <mergeCell ref="BF14:BH15"/>
    <mergeCell ref="BI14:BK15"/>
    <mergeCell ref="BL14:BN15"/>
    <mergeCell ref="BO14:BQ15"/>
    <mergeCell ref="BR14:BT15"/>
    <mergeCell ref="BU14:BW15"/>
    <mergeCell ref="AN14:AP15"/>
    <mergeCell ref="AQ14:AS15"/>
    <mergeCell ref="AT14:AV15"/>
    <mergeCell ref="AW14:AY15"/>
    <mergeCell ref="AZ14:BB15"/>
    <mergeCell ref="BC14:BE15"/>
    <mergeCell ref="BU13:BW13"/>
    <mergeCell ref="BX13:BZ13"/>
    <mergeCell ref="L14:R14"/>
    <mergeCell ref="S14:U15"/>
    <mergeCell ref="V14:X15"/>
    <mergeCell ref="Y14:AA15"/>
    <mergeCell ref="AB14:AD15"/>
    <mergeCell ref="AE14:AG15"/>
    <mergeCell ref="AH14:AJ15"/>
    <mergeCell ref="AK14:AM15"/>
    <mergeCell ref="AW13:AY13"/>
    <mergeCell ref="AZ13:BB13"/>
    <mergeCell ref="BF13:BH13"/>
    <mergeCell ref="BI13:BK13"/>
    <mergeCell ref="BL13:BN13"/>
    <mergeCell ref="BR13:BT13"/>
    <mergeCell ref="B13:J14"/>
    <mergeCell ref="L13:R13"/>
    <mergeCell ref="V13:X13"/>
    <mergeCell ref="Y13:AA13"/>
    <mergeCell ref="AB13:AD13"/>
    <mergeCell ref="AH13:AJ13"/>
    <mergeCell ref="AK13:AM13"/>
    <mergeCell ref="AN13:AP13"/>
    <mergeCell ref="AT13:AV13"/>
    <mergeCell ref="BO11:BZ11"/>
    <mergeCell ref="S12:U13"/>
    <mergeCell ref="V12:AD12"/>
    <mergeCell ref="AE12:AG13"/>
    <mergeCell ref="AH12:AP12"/>
    <mergeCell ref="AQ12:AS13"/>
    <mergeCell ref="AT12:BB12"/>
    <mergeCell ref="BC12:BE13"/>
    <mergeCell ref="BF12:BN12"/>
    <mergeCell ref="BO12:BQ13"/>
    <mergeCell ref="BR12:BZ12"/>
    <mergeCell ref="BO9:BQ9"/>
    <mergeCell ref="BR9:BT9"/>
    <mergeCell ref="BU9:BW9"/>
    <mergeCell ref="BX9:BZ9"/>
    <mergeCell ref="B11:J12"/>
    <mergeCell ref="L11:R11"/>
    <mergeCell ref="S11:AD11"/>
    <mergeCell ref="AE11:AP11"/>
    <mergeCell ref="AQ11:BB11"/>
    <mergeCell ref="BC11:BN11"/>
    <mergeCell ref="AW9:AY9"/>
    <mergeCell ref="AZ9:BB9"/>
    <mergeCell ref="BC9:BE9"/>
    <mergeCell ref="BF9:BH9"/>
    <mergeCell ref="BI9:BK9"/>
    <mergeCell ref="BL9:BN9"/>
    <mergeCell ref="AE9:AG9"/>
    <mergeCell ref="AH9:AJ9"/>
    <mergeCell ref="AK9:AM9"/>
    <mergeCell ref="AN9:AP9"/>
    <mergeCell ref="AQ9:AS9"/>
    <mergeCell ref="AT9:AV9"/>
    <mergeCell ref="B9:I9"/>
    <mergeCell ref="J9:L9"/>
    <mergeCell ref="M9:O9"/>
    <mergeCell ref="P9:R9"/>
    <mergeCell ref="S9:U9"/>
    <mergeCell ref="W9:AD9"/>
    <mergeCell ref="BO7:BQ8"/>
    <mergeCell ref="BR7:BT8"/>
    <mergeCell ref="BU7:BW8"/>
    <mergeCell ref="BX7:BZ8"/>
    <mergeCell ref="B8:I8"/>
    <mergeCell ref="W8:AD8"/>
    <mergeCell ref="AW7:AY8"/>
    <mergeCell ref="AZ7:BB8"/>
    <mergeCell ref="BC7:BE8"/>
    <mergeCell ref="BF7:BH8"/>
    <mergeCell ref="BI7:BK8"/>
    <mergeCell ref="BL7:BN8"/>
    <mergeCell ref="AE7:AG8"/>
    <mergeCell ref="AH7:AJ8"/>
    <mergeCell ref="AK7:AM8"/>
    <mergeCell ref="AN7:AP8"/>
    <mergeCell ref="AQ7:AS8"/>
    <mergeCell ref="AT7:AV8"/>
    <mergeCell ref="B7:I7"/>
    <mergeCell ref="J7:L8"/>
    <mergeCell ref="M7:O8"/>
    <mergeCell ref="P7:R8"/>
    <mergeCell ref="S7:U8"/>
    <mergeCell ref="W7:AD7"/>
    <mergeCell ref="BO5:BQ6"/>
    <mergeCell ref="BR5:BT6"/>
    <mergeCell ref="BU5:BW6"/>
    <mergeCell ref="BX5:BZ6"/>
    <mergeCell ref="B6:I6"/>
    <mergeCell ref="W6:AD6"/>
    <mergeCell ref="AW5:AY6"/>
    <mergeCell ref="AZ5:BB6"/>
    <mergeCell ref="BC5:BE6"/>
    <mergeCell ref="BF5:BH6"/>
    <mergeCell ref="BI5:BK6"/>
    <mergeCell ref="BL5:BN6"/>
    <mergeCell ref="AE5:AG6"/>
    <mergeCell ref="AH5:AJ6"/>
    <mergeCell ref="AK5:AM6"/>
    <mergeCell ref="AN5:AP6"/>
    <mergeCell ref="AQ5:AS6"/>
    <mergeCell ref="AT5:AV6"/>
    <mergeCell ref="B5:I5"/>
    <mergeCell ref="J5:L6"/>
    <mergeCell ref="M5:O6"/>
    <mergeCell ref="P5:R6"/>
    <mergeCell ref="S5:U6"/>
    <mergeCell ref="W5:AD5"/>
    <mergeCell ref="BO3:BQ4"/>
    <mergeCell ref="BR3:BZ3"/>
    <mergeCell ref="M4:O4"/>
    <mergeCell ref="P4:R4"/>
    <mergeCell ref="S4:U4"/>
    <mergeCell ref="W4:AD4"/>
    <mergeCell ref="AH4:AJ4"/>
    <mergeCell ref="AK4:AM4"/>
    <mergeCell ref="AN4:AP4"/>
    <mergeCell ref="AT4:AV4"/>
    <mergeCell ref="AE3:AG4"/>
    <mergeCell ref="AH3:AP3"/>
    <mergeCell ref="AQ3:AS4"/>
    <mergeCell ref="AT3:BB3"/>
    <mergeCell ref="BC3:BE4"/>
    <mergeCell ref="BF3:BN3"/>
    <mergeCell ref="AW4:AY4"/>
    <mergeCell ref="AZ4:BB4"/>
    <mergeCell ref="BF4:BH4"/>
    <mergeCell ref="BI4:BK4"/>
    <mergeCell ref="A1:BT1"/>
    <mergeCell ref="B2:I4"/>
    <mergeCell ref="J2:U2"/>
    <mergeCell ref="W2:AD2"/>
    <mergeCell ref="AE2:AP2"/>
    <mergeCell ref="AQ2:BB2"/>
    <mergeCell ref="BC2:BN2"/>
    <mergeCell ref="BO2:BZ2"/>
    <mergeCell ref="J3:L4"/>
    <mergeCell ref="M3:U3"/>
    <mergeCell ref="BL4:BN4"/>
    <mergeCell ref="BR4:BT4"/>
    <mergeCell ref="BU4:BW4"/>
    <mergeCell ref="BX4:BZ4"/>
  </mergeCells>
  <phoneticPr fontId="7"/>
  <printOptions horizontalCentered="1"/>
  <pageMargins left="0.31496062992125984" right="0.27559055118110237" top="0.86614173228346458" bottom="7.874015748031496E-2" header="3.937007874015748E-2" footer="3.937007874015748E-2"/>
  <pageSetup paperSize="9" scale="97" fitToWidth="0" fitToHeight="0" pageOrder="overThenDown" orientation="landscape" useFirstPageNumber="1" r:id="rId1"/>
  <headerFooter alignWithMargins="0">
    <oddHeader xml:space="preserve">&amp;R&amp;"ＭＳ Ｐゴシック,標準"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T52"/>
  <sheetViews>
    <sheetView workbookViewId="0">
      <selection activeCell="X34" sqref="X34"/>
    </sheetView>
  </sheetViews>
  <sheetFormatPr defaultRowHeight="14.25" x14ac:dyDescent="0.2"/>
  <cols>
    <col min="1" max="1" width="2" style="1" customWidth="1"/>
    <col min="2" max="72" width="1.625" style="1" customWidth="1"/>
    <col min="73" max="107" width="1.875" style="1" customWidth="1"/>
    <col min="108" max="1028" width="10.75" style="1" customWidth="1"/>
    <col min="1029" max="1029" width="9" customWidth="1"/>
  </cols>
  <sheetData>
    <row r="1" spans="1:105 1029:1034" ht="12.75" customHeight="1" x14ac:dyDescent="0.2">
      <c r="A1" s="183" t="s">
        <v>120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</row>
    <row r="2" spans="1:105 1029:1034" ht="10.15" customHeight="1" x14ac:dyDescent="0.2">
      <c r="A2" s="8"/>
      <c r="B2" s="144" t="s">
        <v>0</v>
      </c>
      <c r="C2" s="145"/>
      <c r="D2" s="145"/>
      <c r="E2" s="145"/>
      <c r="F2" s="145"/>
      <c r="G2" s="145"/>
      <c r="H2" s="145"/>
      <c r="I2" s="146"/>
      <c r="J2" s="137" t="s">
        <v>23</v>
      </c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1"/>
      <c r="V2" s="9"/>
      <c r="W2" s="144" t="s">
        <v>1</v>
      </c>
      <c r="X2" s="145"/>
      <c r="Y2" s="145"/>
      <c r="Z2" s="145"/>
      <c r="AA2" s="145"/>
      <c r="AB2" s="145"/>
      <c r="AC2" s="145"/>
      <c r="AD2" s="146"/>
      <c r="AE2" s="184" t="s">
        <v>2</v>
      </c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 t="s">
        <v>49</v>
      </c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 t="s">
        <v>50</v>
      </c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 t="s">
        <v>51</v>
      </c>
      <c r="BP2" s="185"/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AMO2" s="1"/>
      <c r="AMP2" s="1"/>
      <c r="AMQ2" s="1"/>
      <c r="AMR2" s="1"/>
      <c r="AMS2" s="1"/>
      <c r="AMT2" s="1"/>
    </row>
    <row r="3" spans="1:105 1029:1034" ht="10.15" customHeight="1" x14ac:dyDescent="0.2">
      <c r="A3" s="8"/>
      <c r="B3" s="186"/>
      <c r="C3" s="135"/>
      <c r="D3" s="135"/>
      <c r="E3" s="135"/>
      <c r="F3" s="135"/>
      <c r="G3" s="135"/>
      <c r="H3" s="135"/>
      <c r="I3" s="187"/>
      <c r="J3" s="144" t="s">
        <v>28</v>
      </c>
      <c r="K3" s="145"/>
      <c r="L3" s="146"/>
      <c r="M3" s="137" t="s">
        <v>24</v>
      </c>
      <c r="N3" s="150"/>
      <c r="O3" s="150"/>
      <c r="P3" s="150"/>
      <c r="Q3" s="150"/>
      <c r="R3" s="150"/>
      <c r="S3" s="150"/>
      <c r="T3" s="150"/>
      <c r="U3" s="151"/>
      <c r="V3" s="88"/>
      <c r="W3" s="92"/>
      <c r="X3" s="88"/>
      <c r="Y3" s="12"/>
      <c r="Z3" s="12"/>
      <c r="AA3" s="12"/>
      <c r="AB3" s="12"/>
      <c r="AC3" s="12"/>
      <c r="AD3" s="13"/>
      <c r="AE3" s="184" t="s">
        <v>3</v>
      </c>
      <c r="AF3" s="185"/>
      <c r="AG3" s="185"/>
      <c r="AH3" s="185" t="s">
        <v>4</v>
      </c>
      <c r="AI3" s="185"/>
      <c r="AJ3" s="185"/>
      <c r="AK3" s="185"/>
      <c r="AL3" s="185"/>
      <c r="AM3" s="185"/>
      <c r="AN3" s="185"/>
      <c r="AO3" s="185"/>
      <c r="AP3" s="185"/>
      <c r="AQ3" s="185" t="s">
        <v>3</v>
      </c>
      <c r="AR3" s="185"/>
      <c r="AS3" s="185"/>
      <c r="AT3" s="185" t="s">
        <v>4</v>
      </c>
      <c r="AU3" s="185"/>
      <c r="AV3" s="185"/>
      <c r="AW3" s="185"/>
      <c r="AX3" s="185"/>
      <c r="AY3" s="185"/>
      <c r="AZ3" s="185"/>
      <c r="BA3" s="185"/>
      <c r="BB3" s="185"/>
      <c r="BC3" s="185" t="s">
        <v>3</v>
      </c>
      <c r="BD3" s="185"/>
      <c r="BE3" s="185"/>
      <c r="BF3" s="185" t="s">
        <v>4</v>
      </c>
      <c r="BG3" s="185"/>
      <c r="BH3" s="185"/>
      <c r="BI3" s="185"/>
      <c r="BJ3" s="185"/>
      <c r="BK3" s="185"/>
      <c r="BL3" s="185"/>
      <c r="BM3" s="185"/>
      <c r="BN3" s="185"/>
      <c r="BO3" s="185" t="s">
        <v>3</v>
      </c>
      <c r="BP3" s="185"/>
      <c r="BQ3" s="185"/>
      <c r="BR3" s="185" t="s">
        <v>4</v>
      </c>
      <c r="BS3" s="185"/>
      <c r="BT3" s="185"/>
      <c r="BU3" s="185"/>
      <c r="BV3" s="185"/>
      <c r="BW3" s="185"/>
      <c r="BX3" s="185"/>
      <c r="BY3" s="185"/>
      <c r="BZ3" s="185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AMO3" s="1"/>
      <c r="AMP3" s="1"/>
      <c r="AMQ3" s="1"/>
      <c r="AMR3" s="1"/>
      <c r="AMS3" s="1"/>
      <c r="AMT3" s="1"/>
    </row>
    <row r="4" spans="1:105 1029:1034" ht="10.15" customHeight="1" x14ac:dyDescent="0.2">
      <c r="A4" s="8"/>
      <c r="B4" s="147"/>
      <c r="C4" s="148"/>
      <c r="D4" s="148"/>
      <c r="E4" s="148"/>
      <c r="F4" s="148"/>
      <c r="G4" s="148"/>
      <c r="H4" s="148"/>
      <c r="I4" s="149"/>
      <c r="J4" s="147"/>
      <c r="K4" s="148"/>
      <c r="L4" s="149"/>
      <c r="M4" s="137" t="s">
        <v>25</v>
      </c>
      <c r="N4" s="150"/>
      <c r="O4" s="151"/>
      <c r="P4" s="137" t="s">
        <v>26</v>
      </c>
      <c r="Q4" s="150"/>
      <c r="R4" s="151"/>
      <c r="S4" s="158" t="s">
        <v>27</v>
      </c>
      <c r="T4" s="159"/>
      <c r="U4" s="160"/>
      <c r="V4" s="86"/>
      <c r="W4" s="147" t="s">
        <v>8</v>
      </c>
      <c r="X4" s="148"/>
      <c r="Y4" s="148"/>
      <c r="Z4" s="148"/>
      <c r="AA4" s="148"/>
      <c r="AB4" s="148"/>
      <c r="AC4" s="148"/>
      <c r="AD4" s="149"/>
      <c r="AE4" s="184"/>
      <c r="AF4" s="185"/>
      <c r="AG4" s="185"/>
      <c r="AH4" s="185" t="s">
        <v>5</v>
      </c>
      <c r="AI4" s="185"/>
      <c r="AJ4" s="185"/>
      <c r="AK4" s="185" t="s">
        <v>6</v>
      </c>
      <c r="AL4" s="185"/>
      <c r="AM4" s="185"/>
      <c r="AN4" s="185" t="s">
        <v>7</v>
      </c>
      <c r="AO4" s="185"/>
      <c r="AP4" s="185"/>
      <c r="AQ4" s="185"/>
      <c r="AR4" s="185"/>
      <c r="AS4" s="185"/>
      <c r="AT4" s="185" t="s">
        <v>5</v>
      </c>
      <c r="AU4" s="185"/>
      <c r="AV4" s="185"/>
      <c r="AW4" s="185" t="s">
        <v>6</v>
      </c>
      <c r="AX4" s="185"/>
      <c r="AY4" s="185"/>
      <c r="AZ4" s="185" t="s">
        <v>7</v>
      </c>
      <c r="BA4" s="185"/>
      <c r="BB4" s="185"/>
      <c r="BC4" s="185"/>
      <c r="BD4" s="185"/>
      <c r="BE4" s="185"/>
      <c r="BF4" s="185" t="s">
        <v>5</v>
      </c>
      <c r="BG4" s="185"/>
      <c r="BH4" s="185"/>
      <c r="BI4" s="185" t="s">
        <v>6</v>
      </c>
      <c r="BJ4" s="185"/>
      <c r="BK4" s="185"/>
      <c r="BL4" s="185" t="s">
        <v>7</v>
      </c>
      <c r="BM4" s="185"/>
      <c r="BN4" s="185"/>
      <c r="BO4" s="185"/>
      <c r="BP4" s="185"/>
      <c r="BQ4" s="185"/>
      <c r="BR4" s="185" t="s">
        <v>5</v>
      </c>
      <c r="BS4" s="185"/>
      <c r="BT4" s="185"/>
      <c r="BU4" s="185" t="s">
        <v>6</v>
      </c>
      <c r="BV4" s="185"/>
      <c r="BW4" s="185"/>
      <c r="BX4" s="185" t="s">
        <v>7</v>
      </c>
      <c r="BY4" s="185"/>
      <c r="BZ4" s="185"/>
      <c r="CG4" s="4"/>
      <c r="CH4" s="4"/>
      <c r="CI4" s="4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4"/>
      <c r="CX4" s="4"/>
      <c r="CY4" s="4"/>
      <c r="CZ4" s="4"/>
      <c r="DA4" s="4"/>
      <c r="AMO4" s="1"/>
      <c r="AMP4" s="1"/>
      <c r="AMQ4" s="1"/>
      <c r="AMR4" s="1"/>
      <c r="AMS4" s="1"/>
      <c r="AMT4" s="1"/>
    </row>
    <row r="5" spans="1:105 1029:1034" ht="13.15" customHeight="1" x14ac:dyDescent="0.2">
      <c r="A5" s="8"/>
      <c r="B5" s="106" t="s">
        <v>20</v>
      </c>
      <c r="C5" s="107"/>
      <c r="D5" s="107"/>
      <c r="E5" s="107"/>
      <c r="F5" s="107"/>
      <c r="G5" s="107"/>
      <c r="H5" s="107"/>
      <c r="I5" s="108"/>
      <c r="J5" s="167">
        <v>16099</v>
      </c>
      <c r="K5" s="168"/>
      <c r="L5" s="169"/>
      <c r="M5" s="167">
        <v>15224</v>
      </c>
      <c r="N5" s="168"/>
      <c r="O5" s="169"/>
      <c r="P5" s="167">
        <v>16845</v>
      </c>
      <c r="Q5" s="168"/>
      <c r="R5" s="169"/>
      <c r="S5" s="162">
        <f>M5+P5</f>
        <v>32069</v>
      </c>
      <c r="T5" s="110"/>
      <c r="U5" s="163"/>
      <c r="V5" s="86"/>
      <c r="W5" s="144" t="s">
        <v>9</v>
      </c>
      <c r="X5" s="145"/>
      <c r="Y5" s="145"/>
      <c r="Z5" s="145"/>
      <c r="AA5" s="145"/>
      <c r="AB5" s="145"/>
      <c r="AC5" s="145"/>
      <c r="AD5" s="146"/>
      <c r="AE5" s="190">
        <v>2717</v>
      </c>
      <c r="AF5" s="177"/>
      <c r="AG5" s="178"/>
      <c r="AH5" s="176">
        <v>2157</v>
      </c>
      <c r="AI5" s="177"/>
      <c r="AJ5" s="178"/>
      <c r="AK5" s="176">
        <v>2612</v>
      </c>
      <c r="AL5" s="177"/>
      <c r="AM5" s="178"/>
      <c r="AN5" s="188">
        <f>AH5+AK5</f>
        <v>4769</v>
      </c>
      <c r="AO5" s="188"/>
      <c r="AP5" s="188"/>
      <c r="AQ5" s="176">
        <v>2036</v>
      </c>
      <c r="AR5" s="177"/>
      <c r="AS5" s="178"/>
      <c r="AT5" s="176">
        <v>1815</v>
      </c>
      <c r="AU5" s="177"/>
      <c r="AV5" s="178"/>
      <c r="AW5" s="176">
        <v>2049</v>
      </c>
      <c r="AX5" s="177"/>
      <c r="AY5" s="178"/>
      <c r="AZ5" s="188">
        <f>AT5+AW5</f>
        <v>3864</v>
      </c>
      <c r="BA5" s="188"/>
      <c r="BB5" s="188"/>
      <c r="BC5" s="176">
        <v>3807</v>
      </c>
      <c r="BD5" s="177"/>
      <c r="BE5" s="178"/>
      <c r="BF5" s="176">
        <v>3504</v>
      </c>
      <c r="BG5" s="177"/>
      <c r="BH5" s="178"/>
      <c r="BI5" s="176">
        <v>3938</v>
      </c>
      <c r="BJ5" s="177"/>
      <c r="BK5" s="178"/>
      <c r="BL5" s="188">
        <f>SUM(BF5:BK6)</f>
        <v>7442</v>
      </c>
      <c r="BM5" s="188"/>
      <c r="BN5" s="188"/>
      <c r="BO5" s="176">
        <f>BO14+BO24</f>
        <v>2855</v>
      </c>
      <c r="BP5" s="177"/>
      <c r="BQ5" s="178"/>
      <c r="BR5" s="176">
        <f t="shared" ref="BR5" si="0">BR14+BR24</f>
        <v>2909</v>
      </c>
      <c r="BS5" s="177"/>
      <c r="BT5" s="178"/>
      <c r="BU5" s="176">
        <f t="shared" ref="BU5" si="1">BU14+BU24</f>
        <v>3135</v>
      </c>
      <c r="BV5" s="177"/>
      <c r="BW5" s="178"/>
      <c r="BX5" s="188">
        <f>BR5+BU5</f>
        <v>6044</v>
      </c>
      <c r="BY5" s="188"/>
      <c r="BZ5" s="188"/>
      <c r="CG5" s="4"/>
      <c r="CH5" s="4"/>
      <c r="CI5" s="4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4"/>
      <c r="CX5" s="4"/>
      <c r="CY5" s="4"/>
      <c r="CZ5" s="4"/>
      <c r="DA5" s="4"/>
      <c r="AMO5" s="1"/>
      <c r="AMP5" s="1"/>
      <c r="AMQ5" s="1"/>
      <c r="AMR5" s="1"/>
      <c r="AMS5" s="1"/>
      <c r="AMT5" s="1"/>
    </row>
    <row r="6" spans="1:105 1029:1034" ht="13.15" customHeight="1" x14ac:dyDescent="0.2">
      <c r="A6" s="8"/>
      <c r="B6" s="109" t="s">
        <v>116</v>
      </c>
      <c r="C6" s="103"/>
      <c r="D6" s="103"/>
      <c r="E6" s="103"/>
      <c r="F6" s="103"/>
      <c r="G6" s="103"/>
      <c r="H6" s="103"/>
      <c r="I6" s="104"/>
      <c r="J6" s="170"/>
      <c r="K6" s="171"/>
      <c r="L6" s="172"/>
      <c r="M6" s="170"/>
      <c r="N6" s="171"/>
      <c r="O6" s="172"/>
      <c r="P6" s="170"/>
      <c r="Q6" s="171"/>
      <c r="R6" s="172"/>
      <c r="S6" s="164"/>
      <c r="T6" s="165"/>
      <c r="U6" s="166"/>
      <c r="V6" s="86"/>
      <c r="W6" s="147" t="str">
        <f>B6</f>
        <v>令和３年２月末現在</v>
      </c>
      <c r="X6" s="148"/>
      <c r="Y6" s="148"/>
      <c r="Z6" s="148"/>
      <c r="AA6" s="148"/>
      <c r="AB6" s="148"/>
      <c r="AC6" s="148"/>
      <c r="AD6" s="149"/>
      <c r="AE6" s="191"/>
      <c r="AF6" s="180"/>
      <c r="AG6" s="181"/>
      <c r="AH6" s="179"/>
      <c r="AI6" s="180"/>
      <c r="AJ6" s="181"/>
      <c r="AK6" s="179"/>
      <c r="AL6" s="180"/>
      <c r="AM6" s="181"/>
      <c r="AN6" s="188"/>
      <c r="AO6" s="188"/>
      <c r="AP6" s="188"/>
      <c r="AQ6" s="179"/>
      <c r="AR6" s="180"/>
      <c r="AS6" s="181"/>
      <c r="AT6" s="179"/>
      <c r="AU6" s="180"/>
      <c r="AV6" s="181"/>
      <c r="AW6" s="179"/>
      <c r="AX6" s="180"/>
      <c r="AY6" s="181"/>
      <c r="AZ6" s="188"/>
      <c r="BA6" s="188"/>
      <c r="BB6" s="188"/>
      <c r="BC6" s="179"/>
      <c r="BD6" s="180"/>
      <c r="BE6" s="181"/>
      <c r="BF6" s="179"/>
      <c r="BG6" s="180"/>
      <c r="BH6" s="181"/>
      <c r="BI6" s="179"/>
      <c r="BJ6" s="180"/>
      <c r="BK6" s="181"/>
      <c r="BL6" s="188"/>
      <c r="BM6" s="188"/>
      <c r="BN6" s="188"/>
      <c r="BO6" s="179"/>
      <c r="BP6" s="180"/>
      <c r="BQ6" s="181"/>
      <c r="BR6" s="179"/>
      <c r="BS6" s="180"/>
      <c r="BT6" s="181"/>
      <c r="BU6" s="179"/>
      <c r="BV6" s="180"/>
      <c r="BW6" s="181"/>
      <c r="BX6" s="188"/>
      <c r="BY6" s="188"/>
      <c r="BZ6" s="188"/>
      <c r="CG6" s="4"/>
      <c r="CH6" s="4"/>
      <c r="CI6" s="4"/>
      <c r="CJ6" s="5"/>
      <c r="CK6" s="5"/>
      <c r="CL6" s="5"/>
      <c r="CM6" s="5"/>
      <c r="CN6" s="3"/>
      <c r="CO6" s="3"/>
      <c r="CP6" s="3"/>
      <c r="CQ6" s="3"/>
      <c r="CR6" s="3"/>
      <c r="CS6" s="3"/>
      <c r="CT6" s="3"/>
      <c r="CU6" s="3"/>
      <c r="CV6" s="3"/>
      <c r="CW6" s="4"/>
      <c r="CX6" s="4"/>
      <c r="CY6" s="4"/>
      <c r="CZ6" s="4"/>
      <c r="DA6" s="4"/>
      <c r="AMO6" s="1"/>
      <c r="AMP6" s="1"/>
      <c r="AMQ6" s="1"/>
      <c r="AMR6" s="1"/>
      <c r="AMS6" s="1"/>
      <c r="AMT6" s="1"/>
    </row>
    <row r="7" spans="1:105 1029:1034" ht="13.15" customHeight="1" x14ac:dyDescent="0.2">
      <c r="A7" s="8"/>
      <c r="B7" s="106" t="s">
        <v>10</v>
      </c>
      <c r="C7" s="107"/>
      <c r="D7" s="107"/>
      <c r="E7" s="107"/>
      <c r="F7" s="107"/>
      <c r="G7" s="107"/>
      <c r="H7" s="107"/>
      <c r="I7" s="108"/>
      <c r="J7" s="167">
        <v>16107</v>
      </c>
      <c r="K7" s="168"/>
      <c r="L7" s="169"/>
      <c r="M7" s="167">
        <v>15257</v>
      </c>
      <c r="N7" s="168"/>
      <c r="O7" s="169"/>
      <c r="P7" s="167">
        <v>16868</v>
      </c>
      <c r="Q7" s="168"/>
      <c r="R7" s="169"/>
      <c r="S7" s="162">
        <f>M7+P7</f>
        <v>32125</v>
      </c>
      <c r="T7" s="110"/>
      <c r="U7" s="163"/>
      <c r="V7" s="86"/>
      <c r="W7" s="144" t="s">
        <v>11</v>
      </c>
      <c r="X7" s="145"/>
      <c r="Y7" s="145"/>
      <c r="Z7" s="145"/>
      <c r="AA7" s="145"/>
      <c r="AB7" s="145"/>
      <c r="AC7" s="145"/>
      <c r="AD7" s="146"/>
      <c r="AE7" s="190">
        <v>2711</v>
      </c>
      <c r="AF7" s="177"/>
      <c r="AG7" s="178"/>
      <c r="AH7" s="176">
        <v>2166</v>
      </c>
      <c r="AI7" s="177"/>
      <c r="AJ7" s="178"/>
      <c r="AK7" s="176">
        <v>2608</v>
      </c>
      <c r="AL7" s="177"/>
      <c r="AM7" s="178"/>
      <c r="AN7" s="188">
        <f>AH7+AK7</f>
        <v>4774</v>
      </c>
      <c r="AO7" s="188"/>
      <c r="AP7" s="188"/>
      <c r="AQ7" s="176">
        <v>2046</v>
      </c>
      <c r="AR7" s="177"/>
      <c r="AS7" s="178"/>
      <c r="AT7" s="176">
        <v>1825</v>
      </c>
      <c r="AU7" s="177"/>
      <c r="AV7" s="178"/>
      <c r="AW7" s="176">
        <v>2059</v>
      </c>
      <c r="AX7" s="177"/>
      <c r="AY7" s="178"/>
      <c r="AZ7" s="188">
        <f>AT7+AW7</f>
        <v>3884</v>
      </c>
      <c r="BA7" s="188"/>
      <c r="BB7" s="188"/>
      <c r="BC7" s="176">
        <v>3803</v>
      </c>
      <c r="BD7" s="177"/>
      <c r="BE7" s="178"/>
      <c r="BF7" s="176">
        <v>3511</v>
      </c>
      <c r="BG7" s="177"/>
      <c r="BH7" s="178"/>
      <c r="BI7" s="176">
        <v>3941</v>
      </c>
      <c r="BJ7" s="177"/>
      <c r="BK7" s="178"/>
      <c r="BL7" s="188">
        <f>BF7+BI7</f>
        <v>7452</v>
      </c>
      <c r="BM7" s="188"/>
      <c r="BN7" s="188"/>
      <c r="BO7" s="176">
        <v>2861</v>
      </c>
      <c r="BP7" s="177"/>
      <c r="BQ7" s="178"/>
      <c r="BR7" s="176">
        <v>2913</v>
      </c>
      <c r="BS7" s="177"/>
      <c r="BT7" s="178"/>
      <c r="BU7" s="176">
        <v>3153</v>
      </c>
      <c r="BV7" s="177"/>
      <c r="BW7" s="178"/>
      <c r="BX7" s="188">
        <f>BR7+BU7</f>
        <v>6066</v>
      </c>
      <c r="BY7" s="188"/>
      <c r="BZ7" s="188"/>
      <c r="CG7" s="4"/>
      <c r="CH7" s="4"/>
      <c r="CI7" s="4"/>
      <c r="CJ7" s="5"/>
      <c r="CK7" s="5"/>
      <c r="CL7" s="5"/>
      <c r="CM7" s="5"/>
      <c r="CN7" s="3"/>
      <c r="CO7" s="3"/>
      <c r="CP7" s="3"/>
      <c r="CQ7" s="3"/>
      <c r="CR7" s="3"/>
      <c r="CS7" s="3"/>
      <c r="CT7" s="3"/>
      <c r="CU7" s="3"/>
      <c r="CV7" s="3"/>
      <c r="CW7" s="4"/>
      <c r="CX7" s="4"/>
      <c r="CY7" s="4"/>
      <c r="CZ7" s="4"/>
      <c r="DA7" s="4"/>
      <c r="AMO7" s="1"/>
      <c r="AMP7" s="1"/>
      <c r="AMQ7" s="1"/>
      <c r="AMR7" s="1"/>
      <c r="AMS7" s="1"/>
      <c r="AMT7" s="1"/>
    </row>
    <row r="8" spans="1:105 1029:1034" ht="13.15" customHeight="1" x14ac:dyDescent="0.2">
      <c r="A8" s="8"/>
      <c r="B8" s="109" t="s">
        <v>115</v>
      </c>
      <c r="C8" s="103"/>
      <c r="D8" s="103"/>
      <c r="E8" s="103"/>
      <c r="F8" s="103"/>
      <c r="G8" s="103"/>
      <c r="H8" s="103"/>
      <c r="I8" s="104"/>
      <c r="J8" s="170"/>
      <c r="K8" s="171"/>
      <c r="L8" s="172"/>
      <c r="M8" s="170"/>
      <c r="N8" s="171"/>
      <c r="O8" s="172"/>
      <c r="P8" s="170"/>
      <c r="Q8" s="171"/>
      <c r="R8" s="172"/>
      <c r="S8" s="164"/>
      <c r="T8" s="165"/>
      <c r="U8" s="166"/>
      <c r="V8" s="86"/>
      <c r="W8" s="147" t="str">
        <f>B8</f>
        <v>令和３年１月末現在</v>
      </c>
      <c r="X8" s="148"/>
      <c r="Y8" s="148"/>
      <c r="Z8" s="148"/>
      <c r="AA8" s="148"/>
      <c r="AB8" s="148"/>
      <c r="AC8" s="148"/>
      <c r="AD8" s="149"/>
      <c r="AE8" s="191"/>
      <c r="AF8" s="180"/>
      <c r="AG8" s="181"/>
      <c r="AH8" s="179"/>
      <c r="AI8" s="180"/>
      <c r="AJ8" s="181"/>
      <c r="AK8" s="179"/>
      <c r="AL8" s="180"/>
      <c r="AM8" s="181"/>
      <c r="AN8" s="188"/>
      <c r="AO8" s="188"/>
      <c r="AP8" s="188"/>
      <c r="AQ8" s="179"/>
      <c r="AR8" s="180"/>
      <c r="AS8" s="181"/>
      <c r="AT8" s="179"/>
      <c r="AU8" s="180"/>
      <c r="AV8" s="181"/>
      <c r="AW8" s="179"/>
      <c r="AX8" s="180"/>
      <c r="AY8" s="181"/>
      <c r="AZ8" s="188"/>
      <c r="BA8" s="188"/>
      <c r="BB8" s="188"/>
      <c r="BC8" s="179"/>
      <c r="BD8" s="180"/>
      <c r="BE8" s="181"/>
      <c r="BF8" s="179"/>
      <c r="BG8" s="180"/>
      <c r="BH8" s="181"/>
      <c r="BI8" s="179"/>
      <c r="BJ8" s="180"/>
      <c r="BK8" s="181"/>
      <c r="BL8" s="188"/>
      <c r="BM8" s="188"/>
      <c r="BN8" s="188"/>
      <c r="BO8" s="179"/>
      <c r="BP8" s="180"/>
      <c r="BQ8" s="181"/>
      <c r="BR8" s="179"/>
      <c r="BS8" s="180"/>
      <c r="BT8" s="181"/>
      <c r="BU8" s="179"/>
      <c r="BV8" s="180"/>
      <c r="BW8" s="181"/>
      <c r="BX8" s="188"/>
      <c r="BY8" s="188"/>
      <c r="BZ8" s="188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AMO8" s="1"/>
      <c r="AMP8" s="1"/>
      <c r="AMQ8" s="1"/>
      <c r="AMR8" s="1"/>
      <c r="AMS8" s="1"/>
      <c r="AMT8" s="1"/>
    </row>
    <row r="9" spans="1:105 1029:1034" ht="13.15" customHeight="1" x14ac:dyDescent="0.2">
      <c r="A9" s="8"/>
      <c r="B9" s="158" t="s">
        <v>12</v>
      </c>
      <c r="C9" s="159"/>
      <c r="D9" s="159"/>
      <c r="E9" s="159"/>
      <c r="F9" s="159"/>
      <c r="G9" s="159"/>
      <c r="H9" s="159"/>
      <c r="I9" s="160"/>
      <c r="J9" s="173">
        <f>J5-J7</f>
        <v>-8</v>
      </c>
      <c r="K9" s="174"/>
      <c r="L9" s="175"/>
      <c r="M9" s="173">
        <f t="shared" ref="M9" si="2">M5-M7</f>
        <v>-33</v>
      </c>
      <c r="N9" s="174"/>
      <c r="O9" s="175"/>
      <c r="P9" s="173">
        <f t="shared" ref="P9" si="3">P5-P7</f>
        <v>-23</v>
      </c>
      <c r="Q9" s="174"/>
      <c r="R9" s="175"/>
      <c r="S9" s="173">
        <f t="shared" ref="S9" si="4">S5-S7</f>
        <v>-56</v>
      </c>
      <c r="T9" s="174"/>
      <c r="U9" s="175"/>
      <c r="V9" s="86"/>
      <c r="W9" s="137" t="s">
        <v>12</v>
      </c>
      <c r="X9" s="150"/>
      <c r="Y9" s="150"/>
      <c r="Z9" s="150"/>
      <c r="AA9" s="150"/>
      <c r="AB9" s="150"/>
      <c r="AC9" s="150"/>
      <c r="AD9" s="151"/>
      <c r="AE9" s="189">
        <f>AE5-AE7</f>
        <v>6</v>
      </c>
      <c r="AF9" s="188"/>
      <c r="AG9" s="188"/>
      <c r="AH9" s="188">
        <f>AH5-AH7</f>
        <v>-9</v>
      </c>
      <c r="AI9" s="188"/>
      <c r="AJ9" s="188"/>
      <c r="AK9" s="188">
        <f>AK5-AK7</f>
        <v>4</v>
      </c>
      <c r="AL9" s="188"/>
      <c r="AM9" s="188"/>
      <c r="AN9" s="188">
        <f>AN5-AN7</f>
        <v>-5</v>
      </c>
      <c r="AO9" s="188"/>
      <c r="AP9" s="188"/>
      <c r="AQ9" s="188">
        <f>AQ5-AQ7</f>
        <v>-10</v>
      </c>
      <c r="AR9" s="188"/>
      <c r="AS9" s="188"/>
      <c r="AT9" s="188">
        <f>AT5-AT7</f>
        <v>-10</v>
      </c>
      <c r="AU9" s="188"/>
      <c r="AV9" s="188"/>
      <c r="AW9" s="188">
        <f>AW5-AW7</f>
        <v>-10</v>
      </c>
      <c r="AX9" s="188"/>
      <c r="AY9" s="188"/>
      <c r="AZ9" s="188">
        <f>AZ5-AZ7</f>
        <v>-20</v>
      </c>
      <c r="BA9" s="188"/>
      <c r="BB9" s="188"/>
      <c r="BC9" s="188">
        <f>BC5-BC7</f>
        <v>4</v>
      </c>
      <c r="BD9" s="188"/>
      <c r="BE9" s="188"/>
      <c r="BF9" s="188">
        <f>BF5-BF7</f>
        <v>-7</v>
      </c>
      <c r="BG9" s="188"/>
      <c r="BH9" s="188"/>
      <c r="BI9" s="188">
        <f>BI5-BI7</f>
        <v>-3</v>
      </c>
      <c r="BJ9" s="188"/>
      <c r="BK9" s="188"/>
      <c r="BL9" s="188">
        <f>BL5-BL7</f>
        <v>-10</v>
      </c>
      <c r="BM9" s="188"/>
      <c r="BN9" s="188"/>
      <c r="BO9" s="188">
        <f>BO5-BO7</f>
        <v>-6</v>
      </c>
      <c r="BP9" s="188"/>
      <c r="BQ9" s="188"/>
      <c r="BR9" s="188">
        <f>BR5-BR7</f>
        <v>-4</v>
      </c>
      <c r="BS9" s="188"/>
      <c r="BT9" s="188"/>
      <c r="BU9" s="188">
        <f>BU5-BU7</f>
        <v>-18</v>
      </c>
      <c r="BV9" s="188"/>
      <c r="BW9" s="188"/>
      <c r="BX9" s="188">
        <f>BX5-BX7</f>
        <v>-22</v>
      </c>
      <c r="BY9" s="188"/>
      <c r="BZ9" s="188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AMO9" s="1"/>
      <c r="AMP9" s="1"/>
      <c r="AMQ9" s="1"/>
      <c r="AMR9" s="1"/>
      <c r="AMS9" s="1"/>
      <c r="AMT9" s="1"/>
    </row>
    <row r="10" spans="1:105 1029:1034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</row>
    <row r="11" spans="1:105 1029:1034" ht="10.15" customHeight="1" x14ac:dyDescent="0.2">
      <c r="A11" s="15"/>
      <c r="B11" s="152" t="s">
        <v>29</v>
      </c>
      <c r="C11" s="153"/>
      <c r="D11" s="153"/>
      <c r="E11" s="153"/>
      <c r="F11" s="153"/>
      <c r="G11" s="153"/>
      <c r="H11" s="153"/>
      <c r="I11" s="153"/>
      <c r="J11" s="154"/>
      <c r="K11" s="91"/>
      <c r="L11" s="106" t="s">
        <v>21</v>
      </c>
      <c r="M11" s="107"/>
      <c r="N11" s="107"/>
      <c r="O11" s="107"/>
      <c r="P11" s="107"/>
      <c r="Q11" s="107"/>
      <c r="R11" s="108"/>
      <c r="S11" s="115" t="s">
        <v>52</v>
      </c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36" t="s">
        <v>53</v>
      </c>
      <c r="AF11" s="136"/>
      <c r="AG11" s="13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3" t="s">
        <v>54</v>
      </c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4"/>
      <c r="BC11" s="195" t="s">
        <v>55</v>
      </c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4"/>
      <c r="BO11" s="185" t="s">
        <v>13</v>
      </c>
      <c r="BP11" s="185"/>
      <c r="BQ11" s="185"/>
      <c r="BR11" s="185"/>
      <c r="BS11" s="185"/>
      <c r="BT11" s="185"/>
      <c r="BU11" s="185"/>
      <c r="BV11" s="185"/>
      <c r="BW11" s="185"/>
      <c r="BX11" s="185"/>
      <c r="BY11" s="185"/>
      <c r="BZ11" s="185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AMO11" s="1"/>
      <c r="AMP11" s="1"/>
      <c r="AMQ11" s="1"/>
      <c r="AMR11" s="1"/>
      <c r="AMS11" s="1"/>
      <c r="AMT11" s="1"/>
    </row>
    <row r="12" spans="1:105 1029:1034" ht="10.15" customHeight="1" x14ac:dyDescent="0.2">
      <c r="A12" s="15"/>
      <c r="B12" s="155"/>
      <c r="C12" s="156"/>
      <c r="D12" s="156"/>
      <c r="E12" s="156"/>
      <c r="F12" s="156"/>
      <c r="G12" s="156"/>
      <c r="H12" s="156"/>
      <c r="I12" s="156"/>
      <c r="J12" s="157"/>
      <c r="K12" s="91"/>
      <c r="L12" s="90"/>
      <c r="M12" s="12"/>
      <c r="N12" s="12"/>
      <c r="O12" s="12"/>
      <c r="P12" s="12"/>
      <c r="Q12" s="12"/>
      <c r="R12" s="13"/>
      <c r="S12" s="115" t="s">
        <v>28</v>
      </c>
      <c r="T12" s="115"/>
      <c r="U12" s="115"/>
      <c r="V12" s="161" t="s">
        <v>24</v>
      </c>
      <c r="W12" s="161"/>
      <c r="X12" s="161"/>
      <c r="Y12" s="161"/>
      <c r="Z12" s="161"/>
      <c r="AA12" s="161"/>
      <c r="AB12" s="161"/>
      <c r="AC12" s="161"/>
      <c r="AD12" s="161"/>
      <c r="AE12" s="115" t="s">
        <v>28</v>
      </c>
      <c r="AF12" s="115"/>
      <c r="AG12" s="115"/>
      <c r="AH12" s="115" t="s">
        <v>24</v>
      </c>
      <c r="AI12" s="115"/>
      <c r="AJ12" s="115"/>
      <c r="AK12" s="115"/>
      <c r="AL12" s="115"/>
      <c r="AM12" s="115"/>
      <c r="AN12" s="115"/>
      <c r="AO12" s="115"/>
      <c r="AP12" s="115"/>
      <c r="AQ12" s="115" t="s">
        <v>28</v>
      </c>
      <c r="AR12" s="115"/>
      <c r="AS12" s="115"/>
      <c r="AT12" s="115" t="s">
        <v>24</v>
      </c>
      <c r="AU12" s="115"/>
      <c r="AV12" s="115"/>
      <c r="AW12" s="115"/>
      <c r="AX12" s="115"/>
      <c r="AY12" s="115"/>
      <c r="AZ12" s="115"/>
      <c r="BA12" s="115"/>
      <c r="BB12" s="115"/>
      <c r="BC12" s="115" t="s">
        <v>28</v>
      </c>
      <c r="BD12" s="115"/>
      <c r="BE12" s="115"/>
      <c r="BF12" s="115" t="s">
        <v>24</v>
      </c>
      <c r="BG12" s="115"/>
      <c r="BH12" s="115"/>
      <c r="BI12" s="115"/>
      <c r="BJ12" s="115"/>
      <c r="BK12" s="115"/>
      <c r="BL12" s="115"/>
      <c r="BM12" s="115"/>
      <c r="BN12" s="115"/>
      <c r="BO12" s="184" t="s">
        <v>3</v>
      </c>
      <c r="BP12" s="185"/>
      <c r="BQ12" s="185"/>
      <c r="BR12" s="185" t="s">
        <v>4</v>
      </c>
      <c r="BS12" s="185"/>
      <c r="BT12" s="185"/>
      <c r="BU12" s="185"/>
      <c r="BV12" s="185"/>
      <c r="BW12" s="185"/>
      <c r="BX12" s="185"/>
      <c r="BY12" s="185"/>
      <c r="BZ12" s="185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AMO12" s="1"/>
      <c r="AMP12" s="1"/>
      <c r="AMQ12" s="1"/>
      <c r="AMR12" s="1"/>
      <c r="AMS12" s="1"/>
      <c r="AMT12" s="1"/>
    </row>
    <row r="13" spans="1:105 1029:1034" ht="10.15" customHeight="1" x14ac:dyDescent="0.2">
      <c r="A13" s="15"/>
      <c r="B13" s="206" t="str">
        <f>B6</f>
        <v>令和３年２月末現在</v>
      </c>
      <c r="C13" s="156"/>
      <c r="D13" s="156"/>
      <c r="E13" s="156"/>
      <c r="F13" s="156"/>
      <c r="G13" s="156"/>
      <c r="H13" s="156"/>
      <c r="I13" s="156"/>
      <c r="J13" s="157"/>
      <c r="K13" s="91"/>
      <c r="L13" s="109" t="s">
        <v>22</v>
      </c>
      <c r="M13" s="103"/>
      <c r="N13" s="103"/>
      <c r="O13" s="103"/>
      <c r="P13" s="103"/>
      <c r="Q13" s="103"/>
      <c r="R13" s="104"/>
      <c r="S13" s="115"/>
      <c r="T13" s="115"/>
      <c r="U13" s="115"/>
      <c r="V13" s="115" t="s">
        <v>25</v>
      </c>
      <c r="W13" s="115"/>
      <c r="X13" s="115"/>
      <c r="Y13" s="115" t="s">
        <v>26</v>
      </c>
      <c r="Z13" s="115"/>
      <c r="AA13" s="115"/>
      <c r="AB13" s="115" t="s">
        <v>27</v>
      </c>
      <c r="AC13" s="115"/>
      <c r="AD13" s="115"/>
      <c r="AE13" s="115"/>
      <c r="AF13" s="115"/>
      <c r="AG13" s="115"/>
      <c r="AH13" s="115" t="s">
        <v>25</v>
      </c>
      <c r="AI13" s="115"/>
      <c r="AJ13" s="115"/>
      <c r="AK13" s="115" t="s">
        <v>26</v>
      </c>
      <c r="AL13" s="115"/>
      <c r="AM13" s="115"/>
      <c r="AN13" s="115" t="s">
        <v>27</v>
      </c>
      <c r="AO13" s="115"/>
      <c r="AP13" s="115"/>
      <c r="AQ13" s="115"/>
      <c r="AR13" s="115"/>
      <c r="AS13" s="115"/>
      <c r="AT13" s="115" t="s">
        <v>25</v>
      </c>
      <c r="AU13" s="115"/>
      <c r="AV13" s="115"/>
      <c r="AW13" s="115" t="s">
        <v>26</v>
      </c>
      <c r="AX13" s="115"/>
      <c r="AY13" s="115"/>
      <c r="AZ13" s="115" t="s">
        <v>27</v>
      </c>
      <c r="BA13" s="115"/>
      <c r="BB13" s="115"/>
      <c r="BC13" s="115"/>
      <c r="BD13" s="115"/>
      <c r="BE13" s="115"/>
      <c r="BF13" s="115" t="s">
        <v>25</v>
      </c>
      <c r="BG13" s="115"/>
      <c r="BH13" s="115"/>
      <c r="BI13" s="115" t="s">
        <v>26</v>
      </c>
      <c r="BJ13" s="115"/>
      <c r="BK13" s="115"/>
      <c r="BL13" s="115" t="s">
        <v>27</v>
      </c>
      <c r="BM13" s="115"/>
      <c r="BN13" s="115"/>
      <c r="BO13" s="184"/>
      <c r="BP13" s="185"/>
      <c r="BQ13" s="185"/>
      <c r="BR13" s="185" t="s">
        <v>5</v>
      </c>
      <c r="BS13" s="185"/>
      <c r="BT13" s="185"/>
      <c r="BU13" s="185" t="s">
        <v>6</v>
      </c>
      <c r="BV13" s="185"/>
      <c r="BW13" s="185"/>
      <c r="BX13" s="185" t="s">
        <v>7</v>
      </c>
      <c r="BY13" s="185"/>
      <c r="BZ13" s="185"/>
      <c r="CG13" s="4"/>
      <c r="CH13" s="4"/>
      <c r="CI13" s="4"/>
      <c r="CJ13" s="4"/>
      <c r="CK13" s="4"/>
      <c r="CL13" s="4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4"/>
      <c r="DA13" s="4"/>
      <c r="AMO13" s="1"/>
      <c r="AMP13" s="1"/>
      <c r="AMQ13" s="1"/>
      <c r="AMR13" s="1"/>
      <c r="AMS13" s="1"/>
      <c r="AMT13" s="1"/>
    </row>
    <row r="14" spans="1:105 1029:1034" ht="13.15" customHeight="1" x14ac:dyDescent="0.2">
      <c r="A14" s="15"/>
      <c r="B14" s="117"/>
      <c r="C14" s="118"/>
      <c r="D14" s="118"/>
      <c r="E14" s="118"/>
      <c r="F14" s="118"/>
      <c r="G14" s="118"/>
      <c r="H14" s="118"/>
      <c r="I14" s="118"/>
      <c r="J14" s="119"/>
      <c r="K14" s="91"/>
      <c r="L14" s="106" t="s">
        <v>20</v>
      </c>
      <c r="M14" s="107"/>
      <c r="N14" s="107"/>
      <c r="O14" s="107"/>
      <c r="P14" s="107"/>
      <c r="Q14" s="107"/>
      <c r="R14" s="108"/>
      <c r="S14" s="162">
        <v>1868</v>
      </c>
      <c r="T14" s="110"/>
      <c r="U14" s="163"/>
      <c r="V14" s="162">
        <v>1840</v>
      </c>
      <c r="W14" s="110"/>
      <c r="X14" s="163"/>
      <c r="Y14" s="162">
        <v>1930</v>
      </c>
      <c r="Z14" s="110"/>
      <c r="AA14" s="163"/>
      <c r="AB14" s="162">
        <f>V14+Y14</f>
        <v>3770</v>
      </c>
      <c r="AC14" s="110"/>
      <c r="AD14" s="163"/>
      <c r="AE14" s="162">
        <v>511</v>
      </c>
      <c r="AF14" s="110"/>
      <c r="AG14" s="163"/>
      <c r="AH14" s="162">
        <v>534</v>
      </c>
      <c r="AI14" s="110"/>
      <c r="AJ14" s="163"/>
      <c r="AK14" s="162">
        <v>571</v>
      </c>
      <c r="AL14" s="110"/>
      <c r="AM14" s="163"/>
      <c r="AN14" s="162">
        <f>AH14+AK14</f>
        <v>1105</v>
      </c>
      <c r="AO14" s="110"/>
      <c r="AP14" s="163"/>
      <c r="AQ14" s="162">
        <v>692</v>
      </c>
      <c r="AR14" s="110"/>
      <c r="AS14" s="163"/>
      <c r="AT14" s="162">
        <v>755</v>
      </c>
      <c r="AU14" s="110"/>
      <c r="AV14" s="163"/>
      <c r="AW14" s="162">
        <v>805</v>
      </c>
      <c r="AX14" s="110"/>
      <c r="AY14" s="163"/>
      <c r="AZ14" s="162">
        <f>AT14+AW14</f>
        <v>1560</v>
      </c>
      <c r="BA14" s="110"/>
      <c r="BB14" s="163"/>
      <c r="BC14" s="162">
        <v>1613</v>
      </c>
      <c r="BD14" s="110"/>
      <c r="BE14" s="163"/>
      <c r="BF14" s="162">
        <v>1710</v>
      </c>
      <c r="BG14" s="110"/>
      <c r="BH14" s="163"/>
      <c r="BI14" s="162">
        <v>1805</v>
      </c>
      <c r="BJ14" s="110"/>
      <c r="BK14" s="163"/>
      <c r="BL14" s="162">
        <f>BF14+BI14</f>
        <v>3515</v>
      </c>
      <c r="BM14" s="110"/>
      <c r="BN14" s="163"/>
      <c r="BO14" s="190">
        <v>521</v>
      </c>
      <c r="BP14" s="177"/>
      <c r="BQ14" s="178"/>
      <c r="BR14" s="176">
        <v>448</v>
      </c>
      <c r="BS14" s="177"/>
      <c r="BT14" s="178"/>
      <c r="BU14" s="176">
        <v>467</v>
      </c>
      <c r="BV14" s="177"/>
      <c r="BW14" s="178"/>
      <c r="BX14" s="176">
        <f>BR14+BU14</f>
        <v>915</v>
      </c>
      <c r="BY14" s="177"/>
      <c r="BZ14" s="178"/>
      <c r="CG14" s="4"/>
      <c r="CH14" s="4"/>
      <c r="CI14" s="4"/>
      <c r="CJ14" s="4"/>
      <c r="CK14" s="4"/>
      <c r="CL14" s="4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4"/>
      <c r="DA14" s="4"/>
      <c r="AMO14" s="1"/>
      <c r="AMP14" s="1"/>
      <c r="AMQ14" s="1"/>
      <c r="AMR14" s="1"/>
      <c r="AMS14" s="1"/>
      <c r="AMT14" s="1"/>
    </row>
    <row r="15" spans="1:105 1029:1034" ht="13.15" customHeight="1" x14ac:dyDescent="0.2">
      <c r="A15" s="15"/>
      <c r="B15" s="117" t="s">
        <v>25</v>
      </c>
      <c r="C15" s="118"/>
      <c r="D15" s="119"/>
      <c r="E15" s="117" t="s">
        <v>26</v>
      </c>
      <c r="F15" s="118"/>
      <c r="G15" s="119"/>
      <c r="H15" s="120" t="s">
        <v>27</v>
      </c>
      <c r="I15" s="121"/>
      <c r="J15" s="122"/>
      <c r="K15" s="18"/>
      <c r="L15" s="138" t="str">
        <f>B6</f>
        <v>令和３年２月末現在</v>
      </c>
      <c r="M15" s="139"/>
      <c r="N15" s="139"/>
      <c r="O15" s="139"/>
      <c r="P15" s="139"/>
      <c r="Q15" s="139"/>
      <c r="R15" s="140"/>
      <c r="S15" s="164"/>
      <c r="T15" s="165"/>
      <c r="U15" s="166"/>
      <c r="V15" s="164"/>
      <c r="W15" s="165"/>
      <c r="X15" s="166"/>
      <c r="Y15" s="164"/>
      <c r="Z15" s="165"/>
      <c r="AA15" s="166"/>
      <c r="AB15" s="164"/>
      <c r="AC15" s="165"/>
      <c r="AD15" s="166"/>
      <c r="AE15" s="164"/>
      <c r="AF15" s="165"/>
      <c r="AG15" s="166"/>
      <c r="AH15" s="164"/>
      <c r="AI15" s="165"/>
      <c r="AJ15" s="166"/>
      <c r="AK15" s="164"/>
      <c r="AL15" s="165"/>
      <c r="AM15" s="166"/>
      <c r="AN15" s="164"/>
      <c r="AO15" s="165"/>
      <c r="AP15" s="166"/>
      <c r="AQ15" s="164"/>
      <c r="AR15" s="165"/>
      <c r="AS15" s="166"/>
      <c r="AT15" s="164"/>
      <c r="AU15" s="165"/>
      <c r="AV15" s="166"/>
      <c r="AW15" s="164"/>
      <c r="AX15" s="165"/>
      <c r="AY15" s="166"/>
      <c r="AZ15" s="164"/>
      <c r="BA15" s="165"/>
      <c r="BB15" s="166"/>
      <c r="BC15" s="164"/>
      <c r="BD15" s="165"/>
      <c r="BE15" s="166"/>
      <c r="BF15" s="164"/>
      <c r="BG15" s="165"/>
      <c r="BH15" s="166"/>
      <c r="BI15" s="164"/>
      <c r="BJ15" s="165"/>
      <c r="BK15" s="166"/>
      <c r="BL15" s="164"/>
      <c r="BM15" s="165"/>
      <c r="BN15" s="166"/>
      <c r="BO15" s="191"/>
      <c r="BP15" s="180"/>
      <c r="BQ15" s="181"/>
      <c r="BR15" s="179"/>
      <c r="BS15" s="180"/>
      <c r="BT15" s="181"/>
      <c r="BU15" s="179"/>
      <c r="BV15" s="180"/>
      <c r="BW15" s="181"/>
      <c r="BX15" s="179"/>
      <c r="BY15" s="180"/>
      <c r="BZ15" s="181"/>
      <c r="CG15" s="4"/>
      <c r="CH15" s="4"/>
      <c r="CI15" s="4"/>
      <c r="CJ15" s="4"/>
      <c r="CK15" s="4"/>
      <c r="CL15" s="4"/>
      <c r="CM15" s="5"/>
      <c r="CN15" s="5"/>
      <c r="CO15" s="5"/>
      <c r="CP15" s="5"/>
      <c r="CQ15" s="3"/>
      <c r="CR15" s="3"/>
      <c r="CS15" s="3"/>
      <c r="CT15" s="3"/>
      <c r="CU15" s="3"/>
      <c r="CV15" s="3"/>
      <c r="CW15" s="3"/>
      <c r="CX15" s="3"/>
      <c r="CY15" s="3"/>
      <c r="CZ15" s="4"/>
      <c r="DA15" s="4"/>
      <c r="AMO15" s="1"/>
      <c r="AMP15" s="1"/>
      <c r="AMQ15" s="1"/>
      <c r="AMR15" s="1"/>
      <c r="AMS15" s="1"/>
      <c r="AMT15" s="1"/>
    </row>
    <row r="16" spans="1:105 1029:1034" ht="13.15" customHeight="1" x14ac:dyDescent="0.2">
      <c r="A16" s="15"/>
      <c r="B16" s="197">
        <v>65</v>
      </c>
      <c r="C16" s="198"/>
      <c r="D16" s="199"/>
      <c r="E16" s="197">
        <v>212</v>
      </c>
      <c r="F16" s="198"/>
      <c r="G16" s="199"/>
      <c r="H16" s="197">
        <f>B16+E16</f>
        <v>277</v>
      </c>
      <c r="I16" s="198"/>
      <c r="J16" s="199"/>
      <c r="K16" s="18"/>
      <c r="L16" s="106" t="s">
        <v>10</v>
      </c>
      <c r="M16" s="107"/>
      <c r="N16" s="107"/>
      <c r="O16" s="107"/>
      <c r="P16" s="107"/>
      <c r="Q16" s="107"/>
      <c r="R16" s="108"/>
      <c r="S16" s="162">
        <v>1869</v>
      </c>
      <c r="T16" s="110"/>
      <c r="U16" s="163"/>
      <c r="V16" s="162">
        <v>1844</v>
      </c>
      <c r="W16" s="110"/>
      <c r="X16" s="163"/>
      <c r="Y16" s="162">
        <v>1933</v>
      </c>
      <c r="Z16" s="110"/>
      <c r="AA16" s="163"/>
      <c r="AB16" s="162">
        <f>V16+Y16</f>
        <v>3777</v>
      </c>
      <c r="AC16" s="110"/>
      <c r="AD16" s="163"/>
      <c r="AE16" s="162">
        <v>511</v>
      </c>
      <c r="AF16" s="110"/>
      <c r="AG16" s="163"/>
      <c r="AH16" s="162">
        <v>537</v>
      </c>
      <c r="AI16" s="110"/>
      <c r="AJ16" s="163"/>
      <c r="AK16" s="162">
        <v>574</v>
      </c>
      <c r="AL16" s="110"/>
      <c r="AM16" s="163"/>
      <c r="AN16" s="162">
        <f>AH16+AK16</f>
        <v>1111</v>
      </c>
      <c r="AO16" s="110"/>
      <c r="AP16" s="163"/>
      <c r="AQ16" s="162">
        <v>693</v>
      </c>
      <c r="AR16" s="110"/>
      <c r="AS16" s="163"/>
      <c r="AT16" s="162">
        <v>757</v>
      </c>
      <c r="AU16" s="110"/>
      <c r="AV16" s="163"/>
      <c r="AW16" s="162">
        <v>805</v>
      </c>
      <c r="AX16" s="110"/>
      <c r="AY16" s="163"/>
      <c r="AZ16" s="162">
        <f>AT16+AW16</f>
        <v>1562</v>
      </c>
      <c r="BA16" s="110"/>
      <c r="BB16" s="163"/>
      <c r="BC16" s="162">
        <v>1615</v>
      </c>
      <c r="BD16" s="110"/>
      <c r="BE16" s="163"/>
      <c r="BF16" s="162">
        <v>1713</v>
      </c>
      <c r="BG16" s="110"/>
      <c r="BH16" s="163"/>
      <c r="BI16" s="162">
        <v>1803</v>
      </c>
      <c r="BJ16" s="110"/>
      <c r="BK16" s="163"/>
      <c r="BL16" s="162">
        <f>BF16+BI16</f>
        <v>3516</v>
      </c>
      <c r="BM16" s="110"/>
      <c r="BN16" s="163"/>
      <c r="BO16" s="190">
        <v>520</v>
      </c>
      <c r="BP16" s="177"/>
      <c r="BQ16" s="178"/>
      <c r="BR16" s="176">
        <v>448</v>
      </c>
      <c r="BS16" s="177"/>
      <c r="BT16" s="178"/>
      <c r="BU16" s="176">
        <v>469</v>
      </c>
      <c r="BV16" s="177"/>
      <c r="BW16" s="178"/>
      <c r="BX16" s="188">
        <f>BR16+BU16</f>
        <v>917</v>
      </c>
      <c r="BY16" s="188"/>
      <c r="BZ16" s="188"/>
      <c r="CG16" s="4"/>
      <c r="CH16" s="4"/>
      <c r="CI16" s="4"/>
      <c r="CJ16" s="4"/>
      <c r="CK16" s="4"/>
      <c r="CL16" s="4"/>
      <c r="CM16" s="5"/>
      <c r="CN16" s="5"/>
      <c r="CO16" s="5"/>
      <c r="CP16" s="5"/>
      <c r="CQ16" s="3"/>
      <c r="CR16" s="3"/>
      <c r="CS16" s="3"/>
      <c r="CT16" s="3"/>
      <c r="CU16" s="3"/>
      <c r="CV16" s="3"/>
      <c r="CW16" s="3"/>
      <c r="CX16" s="3"/>
      <c r="CY16" s="3"/>
      <c r="CZ16" s="4"/>
      <c r="DA16" s="4"/>
      <c r="AMO16" s="1"/>
      <c r="AMP16" s="1"/>
      <c r="AMQ16" s="1"/>
      <c r="AMR16" s="1"/>
      <c r="AMS16" s="1"/>
      <c r="AMT16" s="1"/>
    </row>
    <row r="17" spans="1:105 1029:1034" ht="13.15" customHeight="1" x14ac:dyDescent="0.2">
      <c r="A17" s="15"/>
      <c r="B17" s="200"/>
      <c r="C17" s="201"/>
      <c r="D17" s="202"/>
      <c r="E17" s="200"/>
      <c r="F17" s="201"/>
      <c r="G17" s="202"/>
      <c r="H17" s="200"/>
      <c r="I17" s="201"/>
      <c r="J17" s="202"/>
      <c r="K17" s="18"/>
      <c r="L17" s="138" t="str">
        <f>B8</f>
        <v>令和３年１月末現在</v>
      </c>
      <c r="M17" s="139"/>
      <c r="N17" s="139"/>
      <c r="O17" s="139"/>
      <c r="P17" s="139"/>
      <c r="Q17" s="139"/>
      <c r="R17" s="140"/>
      <c r="S17" s="164"/>
      <c r="T17" s="165"/>
      <c r="U17" s="166"/>
      <c r="V17" s="164"/>
      <c r="W17" s="165"/>
      <c r="X17" s="166"/>
      <c r="Y17" s="164"/>
      <c r="Z17" s="165"/>
      <c r="AA17" s="166"/>
      <c r="AB17" s="164"/>
      <c r="AC17" s="165"/>
      <c r="AD17" s="166"/>
      <c r="AE17" s="164"/>
      <c r="AF17" s="165"/>
      <c r="AG17" s="166"/>
      <c r="AH17" s="164"/>
      <c r="AI17" s="165"/>
      <c r="AJ17" s="166"/>
      <c r="AK17" s="164"/>
      <c r="AL17" s="165"/>
      <c r="AM17" s="166"/>
      <c r="AN17" s="164"/>
      <c r="AO17" s="165"/>
      <c r="AP17" s="166"/>
      <c r="AQ17" s="164"/>
      <c r="AR17" s="165"/>
      <c r="AS17" s="166"/>
      <c r="AT17" s="164"/>
      <c r="AU17" s="165"/>
      <c r="AV17" s="166"/>
      <c r="AW17" s="164"/>
      <c r="AX17" s="165"/>
      <c r="AY17" s="166"/>
      <c r="AZ17" s="164"/>
      <c r="BA17" s="165"/>
      <c r="BB17" s="166"/>
      <c r="BC17" s="164"/>
      <c r="BD17" s="165"/>
      <c r="BE17" s="166"/>
      <c r="BF17" s="164"/>
      <c r="BG17" s="165"/>
      <c r="BH17" s="166"/>
      <c r="BI17" s="164"/>
      <c r="BJ17" s="165"/>
      <c r="BK17" s="166"/>
      <c r="BL17" s="164"/>
      <c r="BM17" s="165"/>
      <c r="BN17" s="166"/>
      <c r="BO17" s="191"/>
      <c r="BP17" s="180"/>
      <c r="BQ17" s="181"/>
      <c r="BR17" s="179"/>
      <c r="BS17" s="180"/>
      <c r="BT17" s="181"/>
      <c r="BU17" s="179"/>
      <c r="BV17" s="180"/>
      <c r="BW17" s="181"/>
      <c r="BX17" s="188"/>
      <c r="BY17" s="188"/>
      <c r="BZ17" s="188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AMO17" s="1"/>
      <c r="AMP17" s="1"/>
      <c r="AMQ17" s="1"/>
      <c r="AMR17" s="1"/>
      <c r="AMS17" s="1"/>
      <c r="AMT17" s="1"/>
    </row>
    <row r="18" spans="1:105 1029:1034" ht="13.15" customHeight="1" x14ac:dyDescent="0.2">
      <c r="A18" s="15"/>
      <c r="B18" s="203"/>
      <c r="C18" s="204"/>
      <c r="D18" s="205"/>
      <c r="E18" s="203"/>
      <c r="F18" s="204"/>
      <c r="G18" s="205"/>
      <c r="H18" s="203"/>
      <c r="I18" s="204"/>
      <c r="J18" s="205"/>
      <c r="K18" s="18"/>
      <c r="L18" s="158" t="s">
        <v>12</v>
      </c>
      <c r="M18" s="159"/>
      <c r="N18" s="159"/>
      <c r="O18" s="159"/>
      <c r="P18" s="159"/>
      <c r="Q18" s="159"/>
      <c r="R18" s="160"/>
      <c r="S18" s="100">
        <f>S14-S16</f>
        <v>-1</v>
      </c>
      <c r="T18" s="100"/>
      <c r="U18" s="100"/>
      <c r="V18" s="100">
        <f t="shared" ref="V18" si="5">V14-V16</f>
        <v>-4</v>
      </c>
      <c r="W18" s="100"/>
      <c r="X18" s="100"/>
      <c r="Y18" s="100">
        <f t="shared" ref="Y18" si="6">Y14-Y16</f>
        <v>-3</v>
      </c>
      <c r="Z18" s="100"/>
      <c r="AA18" s="100"/>
      <c r="AB18" s="100">
        <f t="shared" ref="AB18" si="7">AB14-AB16</f>
        <v>-7</v>
      </c>
      <c r="AC18" s="100"/>
      <c r="AD18" s="100"/>
      <c r="AE18" s="100">
        <f t="shared" ref="AE18" si="8">AE14-AE16</f>
        <v>0</v>
      </c>
      <c r="AF18" s="100"/>
      <c r="AG18" s="100"/>
      <c r="AH18" s="100">
        <f t="shared" ref="AH18" si="9">AH14-AH16</f>
        <v>-3</v>
      </c>
      <c r="AI18" s="100"/>
      <c r="AJ18" s="100"/>
      <c r="AK18" s="100">
        <f t="shared" ref="AK18" si="10">AK14-AK16</f>
        <v>-3</v>
      </c>
      <c r="AL18" s="100"/>
      <c r="AM18" s="100"/>
      <c r="AN18" s="100">
        <f t="shared" ref="AN18" si="11">AN14-AN16</f>
        <v>-6</v>
      </c>
      <c r="AO18" s="100"/>
      <c r="AP18" s="100"/>
      <c r="AQ18" s="100">
        <f t="shared" ref="AQ18" si="12">AQ14-AQ16</f>
        <v>-1</v>
      </c>
      <c r="AR18" s="100"/>
      <c r="AS18" s="100"/>
      <c r="AT18" s="100">
        <f t="shared" ref="AT18" si="13">AT14-AT16</f>
        <v>-2</v>
      </c>
      <c r="AU18" s="100"/>
      <c r="AV18" s="100"/>
      <c r="AW18" s="100">
        <f t="shared" ref="AW18" si="14">AW14-AW16</f>
        <v>0</v>
      </c>
      <c r="AX18" s="100"/>
      <c r="AY18" s="100"/>
      <c r="AZ18" s="100">
        <f t="shared" ref="AZ18" si="15">AZ14-AZ16</f>
        <v>-2</v>
      </c>
      <c r="BA18" s="100"/>
      <c r="BB18" s="100"/>
      <c r="BC18" s="100">
        <f t="shared" ref="BC18" si="16">BC14-BC16</f>
        <v>-2</v>
      </c>
      <c r="BD18" s="100"/>
      <c r="BE18" s="100"/>
      <c r="BF18" s="100">
        <f t="shared" ref="BF18" si="17">BF14-BF16</f>
        <v>-3</v>
      </c>
      <c r="BG18" s="100"/>
      <c r="BH18" s="100"/>
      <c r="BI18" s="100">
        <f t="shared" ref="BI18" si="18">BI14-BI16</f>
        <v>2</v>
      </c>
      <c r="BJ18" s="100"/>
      <c r="BK18" s="100"/>
      <c r="BL18" s="100">
        <f t="shared" ref="BL18" si="19">BL14-BL16</f>
        <v>-1</v>
      </c>
      <c r="BM18" s="100"/>
      <c r="BN18" s="100"/>
      <c r="BO18" s="189">
        <f>BO14-BO16</f>
        <v>1</v>
      </c>
      <c r="BP18" s="188"/>
      <c r="BQ18" s="188"/>
      <c r="BR18" s="188">
        <f>BR14-BR16</f>
        <v>0</v>
      </c>
      <c r="BS18" s="188"/>
      <c r="BT18" s="188"/>
      <c r="BU18" s="188">
        <f>BU14-BU16</f>
        <v>-2</v>
      </c>
      <c r="BV18" s="188"/>
      <c r="BW18" s="188"/>
      <c r="BX18" s="188">
        <f>BX14-BX16</f>
        <v>-2</v>
      </c>
      <c r="BY18" s="188"/>
      <c r="BZ18" s="188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AMO18" s="1"/>
      <c r="AMP18" s="1"/>
      <c r="AMQ18" s="1"/>
      <c r="AMR18" s="1"/>
      <c r="AMS18" s="1"/>
      <c r="AMT18" s="1"/>
    </row>
    <row r="19" spans="1:105 1029:1034" ht="7.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</row>
    <row r="20" spans="1:105 1029:1034" x14ac:dyDescent="0.2">
      <c r="A20" s="141" t="s">
        <v>14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8"/>
      <c r="BV20" s="8"/>
      <c r="BW20" s="8"/>
      <c r="BX20" s="8"/>
      <c r="BY20" s="8"/>
      <c r="BZ20" s="8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</row>
    <row r="21" spans="1:105 1029:1034" ht="10.15" customHeight="1" x14ac:dyDescent="0.2">
      <c r="A21" s="8"/>
      <c r="B21" s="132"/>
      <c r="C21" s="132"/>
      <c r="D21" s="132"/>
      <c r="E21" s="132"/>
      <c r="F21" s="132"/>
      <c r="G21" s="132"/>
      <c r="H21" s="132"/>
      <c r="I21" s="132"/>
      <c r="J21" s="132"/>
      <c r="K21" s="106"/>
      <c r="L21" s="136" t="s">
        <v>34</v>
      </c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 t="s">
        <v>35</v>
      </c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 t="s">
        <v>36</v>
      </c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 t="s">
        <v>37</v>
      </c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88"/>
      <c r="BI21" s="88"/>
      <c r="BJ21" s="88"/>
      <c r="BK21" s="88"/>
      <c r="BL21" s="88"/>
      <c r="BM21" s="8"/>
      <c r="BN21" s="8"/>
      <c r="BO21" s="185" t="s">
        <v>15</v>
      </c>
      <c r="BP21" s="185"/>
      <c r="BQ21" s="185"/>
      <c r="BR21" s="185"/>
      <c r="BS21" s="185"/>
      <c r="BT21" s="185"/>
      <c r="BU21" s="185"/>
      <c r="BV21" s="185"/>
      <c r="BW21" s="185"/>
      <c r="BX21" s="185"/>
      <c r="BY21" s="185"/>
      <c r="BZ21" s="185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AMO21" s="1"/>
      <c r="AMP21" s="1"/>
      <c r="AMQ21" s="1"/>
      <c r="AMR21" s="1"/>
      <c r="AMS21" s="1"/>
      <c r="AMT21" s="1"/>
    </row>
    <row r="22" spans="1:105 1029:1034" ht="10.15" customHeight="1" x14ac:dyDescent="0.2">
      <c r="A22" s="8"/>
      <c r="B22" s="133"/>
      <c r="C22" s="133"/>
      <c r="D22" s="133"/>
      <c r="E22" s="133"/>
      <c r="F22" s="133"/>
      <c r="G22" s="133"/>
      <c r="H22" s="133"/>
      <c r="I22" s="133"/>
      <c r="J22" s="133"/>
      <c r="K22" s="109"/>
      <c r="L22" s="136" t="s">
        <v>25</v>
      </c>
      <c r="M22" s="136"/>
      <c r="N22" s="136"/>
      <c r="O22" s="136"/>
      <c r="P22" s="136" t="s">
        <v>26</v>
      </c>
      <c r="Q22" s="136"/>
      <c r="R22" s="136"/>
      <c r="S22" s="136"/>
      <c r="T22" s="136" t="s">
        <v>27</v>
      </c>
      <c r="U22" s="136"/>
      <c r="V22" s="136"/>
      <c r="W22" s="136"/>
      <c r="X22" s="136" t="s">
        <v>25</v>
      </c>
      <c r="Y22" s="136"/>
      <c r="Z22" s="136"/>
      <c r="AA22" s="136"/>
      <c r="AB22" s="136" t="s">
        <v>26</v>
      </c>
      <c r="AC22" s="136"/>
      <c r="AD22" s="136"/>
      <c r="AE22" s="136"/>
      <c r="AF22" s="136" t="s">
        <v>27</v>
      </c>
      <c r="AG22" s="136"/>
      <c r="AH22" s="136"/>
      <c r="AI22" s="136"/>
      <c r="AJ22" s="136" t="s">
        <v>25</v>
      </c>
      <c r="AK22" s="136"/>
      <c r="AL22" s="136"/>
      <c r="AM22" s="136"/>
      <c r="AN22" s="136" t="s">
        <v>26</v>
      </c>
      <c r="AO22" s="136"/>
      <c r="AP22" s="136"/>
      <c r="AQ22" s="136"/>
      <c r="AR22" s="136" t="s">
        <v>27</v>
      </c>
      <c r="AS22" s="136"/>
      <c r="AT22" s="136"/>
      <c r="AU22" s="136"/>
      <c r="AV22" s="136" t="s">
        <v>25</v>
      </c>
      <c r="AW22" s="136"/>
      <c r="AX22" s="136"/>
      <c r="AY22" s="136"/>
      <c r="AZ22" s="136" t="s">
        <v>26</v>
      </c>
      <c r="BA22" s="136"/>
      <c r="BB22" s="136"/>
      <c r="BC22" s="136"/>
      <c r="BD22" s="136" t="s">
        <v>27</v>
      </c>
      <c r="BE22" s="136"/>
      <c r="BF22" s="136"/>
      <c r="BG22" s="136"/>
      <c r="BH22" s="88"/>
      <c r="BI22" s="88"/>
      <c r="BJ22" s="88"/>
      <c r="BK22" s="88"/>
      <c r="BL22" s="88"/>
      <c r="BM22" s="8"/>
      <c r="BN22" s="8"/>
      <c r="BO22" s="185" t="s">
        <v>3</v>
      </c>
      <c r="BP22" s="185"/>
      <c r="BQ22" s="185"/>
      <c r="BR22" s="185" t="s">
        <v>4</v>
      </c>
      <c r="BS22" s="185"/>
      <c r="BT22" s="185"/>
      <c r="BU22" s="185"/>
      <c r="BV22" s="185"/>
      <c r="BW22" s="185"/>
      <c r="BX22" s="185"/>
      <c r="BY22" s="185"/>
      <c r="BZ22" s="185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AMO22" s="1"/>
      <c r="AMP22" s="1"/>
      <c r="AMQ22" s="1"/>
      <c r="AMR22" s="1"/>
      <c r="AMS22" s="1"/>
      <c r="AMT22" s="1"/>
    </row>
    <row r="23" spans="1:105 1029:1034" ht="13.15" customHeight="1" x14ac:dyDescent="0.2">
      <c r="A23" s="8"/>
      <c r="B23" s="134" t="s">
        <v>16</v>
      </c>
      <c r="C23" s="135"/>
      <c r="D23" s="135"/>
      <c r="E23" s="135"/>
      <c r="F23" s="135"/>
      <c r="G23" s="135"/>
      <c r="H23" s="135"/>
      <c r="I23" s="135"/>
      <c r="J23" s="135"/>
      <c r="K23" s="135"/>
      <c r="L23" s="143">
        <v>1463</v>
      </c>
      <c r="M23" s="143"/>
      <c r="N23" s="143"/>
      <c r="O23" s="143"/>
      <c r="P23" s="143">
        <v>1483</v>
      </c>
      <c r="Q23" s="143"/>
      <c r="R23" s="143"/>
      <c r="S23" s="143"/>
      <c r="T23" s="143">
        <f>L23+P23</f>
        <v>2946</v>
      </c>
      <c r="U23" s="143"/>
      <c r="V23" s="143"/>
      <c r="W23" s="143"/>
      <c r="X23" s="143">
        <v>8494</v>
      </c>
      <c r="Y23" s="143"/>
      <c r="Z23" s="143"/>
      <c r="AA23" s="143"/>
      <c r="AB23" s="143">
        <v>7883</v>
      </c>
      <c r="AC23" s="143"/>
      <c r="AD23" s="143"/>
      <c r="AE23" s="143"/>
      <c r="AF23" s="143">
        <f>X23+AB23</f>
        <v>16377</v>
      </c>
      <c r="AG23" s="143"/>
      <c r="AH23" s="143"/>
      <c r="AI23" s="143"/>
      <c r="AJ23" s="143">
        <v>5267</v>
      </c>
      <c r="AK23" s="143"/>
      <c r="AL23" s="143"/>
      <c r="AM23" s="143"/>
      <c r="AN23" s="143">
        <v>7479</v>
      </c>
      <c r="AO23" s="143"/>
      <c r="AP23" s="143"/>
      <c r="AQ23" s="143"/>
      <c r="AR23" s="143">
        <f>AJ23+AN23</f>
        <v>12746</v>
      </c>
      <c r="AS23" s="143"/>
      <c r="AT23" s="143"/>
      <c r="AU23" s="143"/>
      <c r="AV23" s="143">
        <f>SUM(L23,X23,AJ23)</f>
        <v>15224</v>
      </c>
      <c r="AW23" s="143"/>
      <c r="AX23" s="143"/>
      <c r="AY23" s="143"/>
      <c r="AZ23" s="143">
        <f>SUM(P23,AB23,AN23)</f>
        <v>16845</v>
      </c>
      <c r="BA23" s="143"/>
      <c r="BB23" s="143"/>
      <c r="BC23" s="143"/>
      <c r="BD23" s="100">
        <f>AV23+AZ23</f>
        <v>32069</v>
      </c>
      <c r="BE23" s="100"/>
      <c r="BF23" s="100"/>
      <c r="BG23" s="100"/>
      <c r="BH23" s="12"/>
      <c r="BI23" s="12"/>
      <c r="BJ23" s="12"/>
      <c r="BK23" s="12"/>
      <c r="BL23" s="12"/>
      <c r="BM23" s="8"/>
      <c r="BN23" s="8"/>
      <c r="BO23" s="185"/>
      <c r="BP23" s="185"/>
      <c r="BQ23" s="185"/>
      <c r="BR23" s="185" t="s">
        <v>5</v>
      </c>
      <c r="BS23" s="185"/>
      <c r="BT23" s="185"/>
      <c r="BU23" s="185" t="s">
        <v>6</v>
      </c>
      <c r="BV23" s="185"/>
      <c r="BW23" s="185"/>
      <c r="BX23" s="185" t="s">
        <v>7</v>
      </c>
      <c r="BY23" s="185"/>
      <c r="BZ23" s="185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6"/>
      <c r="CS23" s="6"/>
      <c r="CT23" s="6"/>
      <c r="CU23" s="6"/>
      <c r="CV23" s="6"/>
      <c r="CW23" s="6"/>
      <c r="CX23" s="6"/>
      <c r="CY23" s="6"/>
      <c r="CZ23" s="6"/>
      <c r="DA23" s="4"/>
      <c r="AMO23" s="1"/>
      <c r="AMP23" s="1"/>
      <c r="AMQ23" s="1"/>
      <c r="AMR23" s="1"/>
      <c r="AMS23" s="1"/>
      <c r="AMT23" s="1"/>
    </row>
    <row r="24" spans="1:105 1029:1034" ht="13.15" customHeight="1" x14ac:dyDescent="0.2">
      <c r="A24" s="8"/>
      <c r="B24" s="134"/>
      <c r="C24" s="135"/>
      <c r="D24" s="135"/>
      <c r="E24" s="135"/>
      <c r="F24" s="135"/>
      <c r="G24" s="135"/>
      <c r="H24" s="135"/>
      <c r="I24" s="135"/>
      <c r="J24" s="135"/>
      <c r="K24" s="135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00"/>
      <c r="BE24" s="100"/>
      <c r="BF24" s="100"/>
      <c r="BG24" s="100"/>
      <c r="BH24" s="12"/>
      <c r="BI24" s="12"/>
      <c r="BJ24" s="12"/>
      <c r="BK24" s="12"/>
      <c r="BL24" s="12"/>
      <c r="BM24" s="8"/>
      <c r="BN24" s="8"/>
      <c r="BO24" s="188">
        <v>2334</v>
      </c>
      <c r="BP24" s="188"/>
      <c r="BQ24" s="188"/>
      <c r="BR24" s="188">
        <v>2461</v>
      </c>
      <c r="BS24" s="188"/>
      <c r="BT24" s="188"/>
      <c r="BU24" s="188">
        <v>2668</v>
      </c>
      <c r="BV24" s="188"/>
      <c r="BW24" s="188"/>
      <c r="BX24" s="188">
        <f>BR24+BU24</f>
        <v>5129</v>
      </c>
      <c r="BY24" s="188"/>
      <c r="BZ24" s="188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AMO24" s="1"/>
      <c r="AMP24" s="1"/>
      <c r="AMQ24" s="1"/>
      <c r="AMR24" s="1"/>
      <c r="AMS24" s="1"/>
      <c r="AMT24" s="1"/>
    </row>
    <row r="25" spans="1:105 1029:1034" ht="13.15" customHeight="1" x14ac:dyDescent="0.2">
      <c r="A25" s="8"/>
      <c r="B25" s="136" t="s">
        <v>30</v>
      </c>
      <c r="C25" s="136"/>
      <c r="D25" s="136"/>
      <c r="E25" s="136"/>
      <c r="F25" s="136"/>
      <c r="G25" s="136"/>
      <c r="H25" s="136"/>
      <c r="I25" s="136"/>
      <c r="J25" s="136"/>
      <c r="K25" s="137"/>
      <c r="L25" s="142">
        <f>L23/BD23</f>
        <v>4.5620381053353705E-2</v>
      </c>
      <c r="M25" s="142"/>
      <c r="N25" s="142"/>
      <c r="O25" s="142"/>
      <c r="P25" s="142">
        <f>P23/BD23</f>
        <v>4.6244036296735166E-2</v>
      </c>
      <c r="Q25" s="142"/>
      <c r="R25" s="142"/>
      <c r="S25" s="142"/>
      <c r="T25" s="142">
        <f>T23/BD23</f>
        <v>9.1864417350088864E-2</v>
      </c>
      <c r="U25" s="142"/>
      <c r="V25" s="142"/>
      <c r="W25" s="142"/>
      <c r="X25" s="142">
        <f>X23/BD23</f>
        <v>0.26486638186410555</v>
      </c>
      <c r="Y25" s="142"/>
      <c r="Z25" s="142"/>
      <c r="AA25" s="142"/>
      <c r="AB25" s="142">
        <f>AB23/BD23</f>
        <v>0.24581371417880196</v>
      </c>
      <c r="AC25" s="142"/>
      <c r="AD25" s="142"/>
      <c r="AE25" s="142"/>
      <c r="AF25" s="142">
        <f>AF23/BD23</f>
        <v>0.51068009604290743</v>
      </c>
      <c r="AG25" s="142"/>
      <c r="AH25" s="142"/>
      <c r="AI25" s="142"/>
      <c r="AJ25" s="142">
        <f>AJ23/BD23</f>
        <v>0.16423960834450715</v>
      </c>
      <c r="AK25" s="142"/>
      <c r="AL25" s="142"/>
      <c r="AM25" s="142"/>
      <c r="AN25" s="142">
        <f>AN23/BD23</f>
        <v>0.23321587826249648</v>
      </c>
      <c r="AO25" s="142"/>
      <c r="AP25" s="142"/>
      <c r="AQ25" s="142"/>
      <c r="AR25" s="142">
        <f>AR23/BD23</f>
        <v>0.39745548660700364</v>
      </c>
      <c r="AS25" s="142"/>
      <c r="AT25" s="142"/>
      <c r="AU25" s="142"/>
      <c r="AV25" s="142">
        <f>AV23/BD23</f>
        <v>0.47472637126196637</v>
      </c>
      <c r="AW25" s="142"/>
      <c r="AX25" s="142"/>
      <c r="AY25" s="142"/>
      <c r="AZ25" s="142">
        <f>AZ23/BD23</f>
        <v>0.52527362873803363</v>
      </c>
      <c r="BA25" s="142"/>
      <c r="BB25" s="142"/>
      <c r="BC25" s="142"/>
      <c r="BD25" s="182">
        <f>BD23/BD23</f>
        <v>1</v>
      </c>
      <c r="BE25" s="182"/>
      <c r="BF25" s="182"/>
      <c r="BG25" s="182"/>
      <c r="BH25" s="19"/>
      <c r="BI25" s="19"/>
      <c r="BJ25" s="19"/>
      <c r="BK25" s="19"/>
      <c r="BL25" s="19"/>
      <c r="BM25" s="8"/>
      <c r="BN25" s="8"/>
      <c r="BO25" s="188"/>
      <c r="BP25" s="188"/>
      <c r="BQ25" s="188"/>
      <c r="BR25" s="188"/>
      <c r="BS25" s="188"/>
      <c r="BT25" s="188"/>
      <c r="BU25" s="188"/>
      <c r="BV25" s="188"/>
      <c r="BW25" s="188"/>
      <c r="BX25" s="188"/>
      <c r="BY25" s="188"/>
      <c r="BZ25" s="188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AMO25" s="1"/>
      <c r="AMP25" s="1"/>
      <c r="AMQ25" s="1"/>
      <c r="AMR25" s="1"/>
      <c r="AMS25" s="1"/>
      <c r="AMT25" s="1"/>
    </row>
    <row r="26" spans="1:105 1029:1034" ht="13.15" customHeight="1" x14ac:dyDescent="0.2">
      <c r="A26" s="8"/>
      <c r="B26" s="136"/>
      <c r="C26" s="136"/>
      <c r="D26" s="136"/>
      <c r="E26" s="136"/>
      <c r="F26" s="136"/>
      <c r="G26" s="136"/>
      <c r="H26" s="136"/>
      <c r="I26" s="136"/>
      <c r="J26" s="136"/>
      <c r="K26" s="137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82"/>
      <c r="BE26" s="182"/>
      <c r="BF26" s="182"/>
      <c r="BG26" s="182"/>
      <c r="BH26" s="19"/>
      <c r="BI26" s="19"/>
      <c r="BJ26" s="19"/>
      <c r="BK26" s="19"/>
      <c r="BL26" s="19"/>
      <c r="BM26" s="8"/>
      <c r="BN26" s="8"/>
      <c r="BO26" s="188">
        <v>2339</v>
      </c>
      <c r="BP26" s="188"/>
      <c r="BQ26" s="188"/>
      <c r="BR26" s="188">
        <v>2456</v>
      </c>
      <c r="BS26" s="188"/>
      <c r="BT26" s="188"/>
      <c r="BU26" s="188">
        <v>2675</v>
      </c>
      <c r="BV26" s="188"/>
      <c r="BW26" s="188"/>
      <c r="BX26" s="176">
        <f>BR26+BU26</f>
        <v>5131</v>
      </c>
      <c r="BY26" s="177"/>
      <c r="BZ26" s="178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AMO26" s="1"/>
      <c r="AMP26" s="1"/>
      <c r="AMQ26" s="1"/>
      <c r="AMR26" s="1"/>
      <c r="AMS26" s="1"/>
      <c r="AMT26" s="1"/>
    </row>
    <row r="27" spans="1:105 1029:1034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188"/>
      <c r="BP27" s="188"/>
      <c r="BQ27" s="188"/>
      <c r="BR27" s="188"/>
      <c r="BS27" s="188"/>
      <c r="BT27" s="188"/>
      <c r="BU27" s="188"/>
      <c r="BV27" s="188"/>
      <c r="BW27" s="188"/>
      <c r="BX27" s="179"/>
      <c r="BY27" s="180"/>
      <c r="BZ27" s="181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AMO27" s="1"/>
      <c r="AMP27" s="1"/>
      <c r="AMQ27" s="1"/>
      <c r="AMR27" s="1"/>
      <c r="AMS27" s="1"/>
      <c r="AMT27" s="1"/>
    </row>
    <row r="28" spans="1:105 1029:1034" x14ac:dyDescent="0.2">
      <c r="A28" s="141" t="s">
        <v>17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8"/>
      <c r="BI28" s="8"/>
      <c r="BJ28" s="8"/>
      <c r="BK28" s="8"/>
      <c r="BL28" s="8"/>
      <c r="BM28" s="8"/>
      <c r="BN28" s="8"/>
      <c r="BO28" s="188">
        <f>BO24-BO26</f>
        <v>-5</v>
      </c>
      <c r="BP28" s="188"/>
      <c r="BQ28" s="188"/>
      <c r="BR28" s="188">
        <f>BR24-BR26</f>
        <v>5</v>
      </c>
      <c r="BS28" s="188"/>
      <c r="BT28" s="188"/>
      <c r="BU28" s="188">
        <f>BU24-BU26</f>
        <v>-7</v>
      </c>
      <c r="BV28" s="188"/>
      <c r="BW28" s="188"/>
      <c r="BX28" s="188">
        <f>BX24-BX26</f>
        <v>-2</v>
      </c>
      <c r="BY28" s="188"/>
      <c r="BZ28" s="188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AMO28" s="1"/>
      <c r="AMP28" s="1"/>
      <c r="AMQ28" s="1"/>
      <c r="AMR28" s="1"/>
      <c r="AMS28" s="1"/>
      <c r="AMT28" s="1"/>
    </row>
    <row r="29" spans="1:105 1029:1034" ht="10.5" customHeight="1" x14ac:dyDescent="0.2">
      <c r="A29" s="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15" t="s">
        <v>39</v>
      </c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 t="s">
        <v>42</v>
      </c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 t="s">
        <v>43</v>
      </c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"/>
      <c r="BV29" s="8"/>
      <c r="BW29" s="8"/>
      <c r="BX29" s="8"/>
      <c r="BY29" s="8"/>
      <c r="BZ29" s="8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</row>
    <row r="30" spans="1:105 1029:1034" ht="10.5" customHeight="1" x14ac:dyDescent="0.2">
      <c r="A30" s="8"/>
      <c r="B30" s="101" t="s">
        <v>38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15" t="s">
        <v>40</v>
      </c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 t="s">
        <v>41</v>
      </c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AMO30" s="1"/>
      <c r="AMP30" s="1"/>
      <c r="AMQ30" s="1"/>
    </row>
    <row r="31" spans="1:105 1029:1034" ht="10.5" customHeight="1" x14ac:dyDescent="0.2">
      <c r="A31" s="8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15" t="s">
        <v>25</v>
      </c>
      <c r="M31" s="115"/>
      <c r="N31" s="115"/>
      <c r="O31" s="115"/>
      <c r="P31" s="115" t="s">
        <v>26</v>
      </c>
      <c r="Q31" s="115"/>
      <c r="R31" s="115"/>
      <c r="S31" s="115"/>
      <c r="T31" s="115" t="s">
        <v>27</v>
      </c>
      <c r="U31" s="115"/>
      <c r="V31" s="115"/>
      <c r="W31" s="115"/>
      <c r="X31" s="115" t="s">
        <v>25</v>
      </c>
      <c r="Y31" s="115"/>
      <c r="Z31" s="115"/>
      <c r="AA31" s="115"/>
      <c r="AB31" s="115" t="s">
        <v>26</v>
      </c>
      <c r="AC31" s="115"/>
      <c r="AD31" s="115"/>
      <c r="AE31" s="115"/>
      <c r="AF31" s="115" t="s">
        <v>27</v>
      </c>
      <c r="AG31" s="115"/>
      <c r="AH31" s="115"/>
      <c r="AI31" s="115"/>
      <c r="AJ31" s="115" t="s">
        <v>25</v>
      </c>
      <c r="AK31" s="115"/>
      <c r="AL31" s="115"/>
      <c r="AM31" s="115"/>
      <c r="AN31" s="115" t="s">
        <v>26</v>
      </c>
      <c r="AO31" s="115"/>
      <c r="AP31" s="115"/>
      <c r="AQ31" s="115"/>
      <c r="AR31" s="115" t="s">
        <v>27</v>
      </c>
      <c r="AS31" s="115"/>
      <c r="AT31" s="115"/>
      <c r="AU31" s="115"/>
      <c r="AV31" s="115" t="s">
        <v>25</v>
      </c>
      <c r="AW31" s="115"/>
      <c r="AX31" s="115"/>
      <c r="AY31" s="115"/>
      <c r="AZ31" s="115" t="s">
        <v>26</v>
      </c>
      <c r="BA31" s="115"/>
      <c r="BB31" s="115"/>
      <c r="BC31" s="115"/>
      <c r="BD31" s="115" t="s">
        <v>27</v>
      </c>
      <c r="BE31" s="115"/>
      <c r="BF31" s="115"/>
      <c r="BG31" s="115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AMO31" s="1"/>
      <c r="AMP31" s="1"/>
      <c r="AMQ31" s="1"/>
    </row>
    <row r="32" spans="1:105 1029:1034" ht="10.5" customHeight="1" x14ac:dyDescent="0.2">
      <c r="A32" s="8"/>
      <c r="B32" s="106" t="s">
        <v>117</v>
      </c>
      <c r="C32" s="107"/>
      <c r="D32" s="107"/>
      <c r="E32" s="107"/>
      <c r="F32" s="107"/>
      <c r="G32" s="107"/>
      <c r="H32" s="107"/>
      <c r="I32" s="107"/>
      <c r="J32" s="107"/>
      <c r="K32" s="108"/>
      <c r="L32" s="100">
        <v>7</v>
      </c>
      <c r="M32" s="100"/>
      <c r="N32" s="100"/>
      <c r="O32" s="100"/>
      <c r="P32" s="100">
        <v>6</v>
      </c>
      <c r="Q32" s="100"/>
      <c r="R32" s="100"/>
      <c r="S32" s="100"/>
      <c r="T32" s="100">
        <f>L32+P32</f>
        <v>13</v>
      </c>
      <c r="U32" s="100"/>
      <c r="V32" s="100"/>
      <c r="W32" s="100"/>
      <c r="X32" s="100">
        <v>12</v>
      </c>
      <c r="Y32" s="100"/>
      <c r="Z32" s="100"/>
      <c r="AA32" s="100"/>
      <c r="AB32" s="100">
        <v>29</v>
      </c>
      <c r="AC32" s="100"/>
      <c r="AD32" s="100"/>
      <c r="AE32" s="100"/>
      <c r="AF32" s="100">
        <f>X32+AB32</f>
        <v>41</v>
      </c>
      <c r="AG32" s="100"/>
      <c r="AH32" s="100"/>
      <c r="AI32" s="100"/>
      <c r="AJ32" s="100">
        <v>10</v>
      </c>
      <c r="AK32" s="100"/>
      <c r="AL32" s="100"/>
      <c r="AM32" s="100"/>
      <c r="AN32" s="100">
        <v>4</v>
      </c>
      <c r="AO32" s="100"/>
      <c r="AP32" s="100"/>
      <c r="AQ32" s="100"/>
      <c r="AR32" s="100">
        <f>AJ32+AN32</f>
        <v>14</v>
      </c>
      <c r="AS32" s="100"/>
      <c r="AT32" s="100"/>
      <c r="AU32" s="100"/>
      <c r="AV32" s="100">
        <f>L32+X32+AJ32</f>
        <v>29</v>
      </c>
      <c r="AW32" s="100"/>
      <c r="AX32" s="100"/>
      <c r="AY32" s="100"/>
      <c r="AZ32" s="100">
        <f>P32+AB32+AN32</f>
        <v>39</v>
      </c>
      <c r="BA32" s="100"/>
      <c r="BB32" s="100"/>
      <c r="BC32" s="100"/>
      <c r="BD32" s="100">
        <f>T32+AF32+AR32</f>
        <v>68</v>
      </c>
      <c r="BE32" s="100"/>
      <c r="BF32" s="100"/>
      <c r="BG32" s="100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AMO32" s="1"/>
      <c r="AMP32" s="1"/>
      <c r="AMQ32" s="1"/>
    </row>
    <row r="33" spans="1:78 1029:1034" ht="10.5" customHeight="1" x14ac:dyDescent="0.2">
      <c r="A33" s="8"/>
      <c r="B33" s="109"/>
      <c r="C33" s="103"/>
      <c r="D33" s="103"/>
      <c r="E33" s="103"/>
      <c r="F33" s="103"/>
      <c r="G33" s="103"/>
      <c r="H33" s="103"/>
      <c r="I33" s="103"/>
      <c r="J33" s="103"/>
      <c r="K33" s="104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AMO33" s="1"/>
      <c r="AMP33" s="1"/>
      <c r="AMQ33" s="1"/>
    </row>
    <row r="34" spans="1:78 1029:1034" ht="9" customHeight="1" x14ac:dyDescent="0.2">
      <c r="A34" s="8"/>
      <c r="B34" s="116" t="s">
        <v>45</v>
      </c>
      <c r="C34" s="116"/>
      <c r="D34" s="116"/>
      <c r="E34" s="116"/>
      <c r="F34" s="116"/>
      <c r="G34" s="116"/>
      <c r="H34" s="116"/>
      <c r="I34" s="116"/>
      <c r="J34" s="116"/>
      <c r="K34" s="116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AMO34" s="1"/>
      <c r="AMP34" s="1"/>
      <c r="AMQ34" s="1"/>
    </row>
    <row r="35" spans="1:78 1029:1034" ht="14.25" customHeight="1" x14ac:dyDescent="0.2">
      <c r="A35" s="8"/>
      <c r="B35" s="207" t="s">
        <v>118</v>
      </c>
      <c r="C35" s="207"/>
      <c r="D35" s="207"/>
      <c r="E35" s="207"/>
      <c r="F35" s="207"/>
      <c r="G35" s="207"/>
      <c r="H35" s="207"/>
      <c r="I35" s="207"/>
      <c r="J35" s="207"/>
      <c r="K35" s="207"/>
      <c r="L35" s="100">
        <f>'1 月'!L35+L32</f>
        <v>185</v>
      </c>
      <c r="M35" s="100"/>
      <c r="N35" s="100"/>
      <c r="O35" s="100"/>
      <c r="P35" s="100">
        <f>'1 月'!P35+P32</f>
        <v>143</v>
      </c>
      <c r="Q35" s="100"/>
      <c r="R35" s="100"/>
      <c r="S35" s="100"/>
      <c r="T35" s="100">
        <f>'1 月'!T35+T32</f>
        <v>328</v>
      </c>
      <c r="U35" s="100"/>
      <c r="V35" s="100"/>
      <c r="W35" s="100"/>
      <c r="X35" s="100">
        <f>'1 月'!X35+X32</f>
        <v>185</v>
      </c>
      <c r="Y35" s="100"/>
      <c r="Z35" s="100"/>
      <c r="AA35" s="100"/>
      <c r="AB35" s="100">
        <f>'1 月'!AB35+AB32</f>
        <v>184</v>
      </c>
      <c r="AC35" s="100"/>
      <c r="AD35" s="100"/>
      <c r="AE35" s="100"/>
      <c r="AF35" s="100">
        <f>'1 月'!AF35+AF32</f>
        <v>369</v>
      </c>
      <c r="AG35" s="100"/>
      <c r="AH35" s="100"/>
      <c r="AI35" s="100"/>
      <c r="AJ35" s="100">
        <f>'1 月'!AJ35+AJ32</f>
        <v>54</v>
      </c>
      <c r="AK35" s="100"/>
      <c r="AL35" s="100"/>
      <c r="AM35" s="100"/>
      <c r="AN35" s="100">
        <f>'1 月'!AN35+AN32</f>
        <v>67</v>
      </c>
      <c r="AO35" s="100"/>
      <c r="AP35" s="100"/>
      <c r="AQ35" s="100"/>
      <c r="AR35" s="100">
        <f>'1 月'!AR35+AR32</f>
        <v>121</v>
      </c>
      <c r="AS35" s="100"/>
      <c r="AT35" s="100"/>
      <c r="AU35" s="100"/>
      <c r="AV35" s="100">
        <f>'1 月'!AV35+AV32</f>
        <v>424</v>
      </c>
      <c r="AW35" s="100"/>
      <c r="AX35" s="100"/>
      <c r="AY35" s="100"/>
      <c r="AZ35" s="100">
        <f>'1 月'!AZ35+AZ32</f>
        <v>394</v>
      </c>
      <c r="BA35" s="100"/>
      <c r="BB35" s="100"/>
      <c r="BC35" s="100"/>
      <c r="BD35" s="100">
        <f>'1 月'!BD35+BD32</f>
        <v>818</v>
      </c>
      <c r="BE35" s="100"/>
      <c r="BF35" s="100"/>
      <c r="BG35" s="100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AMO35" s="1"/>
      <c r="AMP35" s="1"/>
      <c r="AMQ35" s="1"/>
    </row>
    <row r="36" spans="1:78 1029:1034" ht="8.25" customHeight="1" x14ac:dyDescent="0.2">
      <c r="A36" s="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8"/>
      <c r="BD36" s="8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8"/>
      <c r="BT36" s="8"/>
      <c r="BU36" s="8"/>
      <c r="BV36" s="8"/>
      <c r="BW36" s="8"/>
      <c r="BX36" s="8"/>
      <c r="BY36" s="8"/>
      <c r="BZ36" s="8"/>
      <c r="AMO36" s="1"/>
    </row>
    <row r="37" spans="1:78 1029:1034" ht="10.5" customHeight="1" x14ac:dyDescent="0.2">
      <c r="A37" s="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15" t="s">
        <v>47</v>
      </c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 t="s">
        <v>48</v>
      </c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 t="s">
        <v>43</v>
      </c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21"/>
      <c r="BI37" s="21"/>
      <c r="BJ37" s="21"/>
      <c r="BK37" s="21"/>
      <c r="BL37" s="21"/>
      <c r="BM37" s="21"/>
      <c r="BN37" s="21"/>
      <c r="BO37" s="185" t="s">
        <v>18</v>
      </c>
      <c r="BP37" s="185"/>
      <c r="BQ37" s="185"/>
      <c r="BR37" s="185"/>
      <c r="BS37" s="185"/>
      <c r="BT37" s="185"/>
      <c r="BU37" s="185"/>
      <c r="BV37" s="185"/>
      <c r="BW37" s="185"/>
      <c r="BX37" s="185"/>
      <c r="BY37" s="185"/>
      <c r="BZ37" s="185"/>
      <c r="AMO37" s="1"/>
      <c r="AMP37" s="1"/>
      <c r="AMQ37" s="1"/>
      <c r="AMR37" s="1"/>
      <c r="AMS37" s="1"/>
      <c r="AMT37" s="1"/>
    </row>
    <row r="38" spans="1:78 1029:1034" ht="10.5" customHeight="1" x14ac:dyDescent="0.2">
      <c r="A38" s="8"/>
      <c r="B38" s="101" t="s">
        <v>46</v>
      </c>
      <c r="C38" s="101"/>
      <c r="D38" s="101"/>
      <c r="E38" s="101"/>
      <c r="F38" s="101"/>
      <c r="G38" s="101"/>
      <c r="H38" s="101"/>
      <c r="I38" s="101"/>
      <c r="J38" s="101"/>
      <c r="K38" s="102"/>
      <c r="L38" s="115" t="s">
        <v>40</v>
      </c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 t="s">
        <v>41</v>
      </c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21"/>
      <c r="BI38" s="21"/>
      <c r="BJ38" s="21"/>
      <c r="BK38" s="21"/>
      <c r="BL38" s="21"/>
      <c r="BM38" s="21"/>
      <c r="BN38" s="21"/>
      <c r="BO38" s="185"/>
      <c r="BP38" s="185"/>
      <c r="BQ38" s="185"/>
      <c r="BR38" s="185"/>
      <c r="BS38" s="185"/>
      <c r="BT38" s="185"/>
      <c r="BU38" s="185"/>
      <c r="BV38" s="185"/>
      <c r="BW38" s="185"/>
      <c r="BX38" s="185"/>
      <c r="BY38" s="185"/>
      <c r="BZ38" s="185"/>
      <c r="AMO38" s="1"/>
      <c r="AMP38" s="1"/>
      <c r="AMQ38" s="1"/>
      <c r="AMR38" s="1"/>
      <c r="AMS38" s="1"/>
      <c r="AMT38" s="1"/>
    </row>
    <row r="39" spans="1:78 1029:1034" ht="10.5" customHeight="1" x14ac:dyDescent="0.2">
      <c r="A39" s="8"/>
      <c r="B39" s="103"/>
      <c r="C39" s="103"/>
      <c r="D39" s="103"/>
      <c r="E39" s="103"/>
      <c r="F39" s="103"/>
      <c r="G39" s="103"/>
      <c r="H39" s="103"/>
      <c r="I39" s="103"/>
      <c r="J39" s="103"/>
      <c r="K39" s="104"/>
      <c r="L39" s="115" t="s">
        <v>25</v>
      </c>
      <c r="M39" s="115"/>
      <c r="N39" s="115"/>
      <c r="O39" s="115"/>
      <c r="P39" s="115" t="s">
        <v>26</v>
      </c>
      <c r="Q39" s="115"/>
      <c r="R39" s="115"/>
      <c r="S39" s="115"/>
      <c r="T39" s="115" t="s">
        <v>27</v>
      </c>
      <c r="U39" s="115"/>
      <c r="V39" s="115"/>
      <c r="W39" s="115"/>
      <c r="X39" s="115" t="s">
        <v>25</v>
      </c>
      <c r="Y39" s="115"/>
      <c r="Z39" s="115"/>
      <c r="AA39" s="115"/>
      <c r="AB39" s="115" t="s">
        <v>26</v>
      </c>
      <c r="AC39" s="115"/>
      <c r="AD39" s="115"/>
      <c r="AE39" s="115"/>
      <c r="AF39" s="115" t="s">
        <v>27</v>
      </c>
      <c r="AG39" s="115"/>
      <c r="AH39" s="115"/>
      <c r="AI39" s="115"/>
      <c r="AJ39" s="115" t="s">
        <v>25</v>
      </c>
      <c r="AK39" s="115"/>
      <c r="AL39" s="115"/>
      <c r="AM39" s="115"/>
      <c r="AN39" s="115" t="s">
        <v>26</v>
      </c>
      <c r="AO39" s="115"/>
      <c r="AP39" s="115"/>
      <c r="AQ39" s="115"/>
      <c r="AR39" s="115" t="s">
        <v>27</v>
      </c>
      <c r="AS39" s="115"/>
      <c r="AT39" s="115"/>
      <c r="AU39" s="115"/>
      <c r="AV39" s="115" t="s">
        <v>25</v>
      </c>
      <c r="AW39" s="115"/>
      <c r="AX39" s="115"/>
      <c r="AY39" s="115"/>
      <c r="AZ39" s="115" t="s">
        <v>26</v>
      </c>
      <c r="BA39" s="115"/>
      <c r="BB39" s="115"/>
      <c r="BC39" s="115"/>
      <c r="BD39" s="115" t="s">
        <v>27</v>
      </c>
      <c r="BE39" s="115"/>
      <c r="BF39" s="115"/>
      <c r="BG39" s="115"/>
      <c r="BH39" s="21"/>
      <c r="BI39" s="21"/>
      <c r="BJ39" s="21"/>
      <c r="BK39" s="21"/>
      <c r="BL39" s="21"/>
      <c r="BM39" s="21"/>
      <c r="BN39" s="21"/>
      <c r="BO39" s="185" t="s">
        <v>5</v>
      </c>
      <c r="BP39" s="185"/>
      <c r="BQ39" s="185"/>
      <c r="BR39" s="185"/>
      <c r="BS39" s="185" t="s">
        <v>6</v>
      </c>
      <c r="BT39" s="185"/>
      <c r="BU39" s="185"/>
      <c r="BV39" s="185"/>
      <c r="BW39" s="185" t="s">
        <v>7</v>
      </c>
      <c r="BX39" s="185"/>
      <c r="BY39" s="185"/>
      <c r="BZ39" s="185"/>
      <c r="AMO39" s="1"/>
      <c r="AMP39" s="1"/>
      <c r="AMQ39" s="1"/>
      <c r="AMR39" s="1"/>
      <c r="AMS39" s="1"/>
      <c r="AMT39" s="1"/>
    </row>
    <row r="40" spans="1:78 1029:1034" ht="10.5" customHeight="1" x14ac:dyDescent="0.2">
      <c r="A40" s="8"/>
      <c r="B40" s="106" t="str">
        <f>B32</f>
        <v>２月１日～２月28日</v>
      </c>
      <c r="C40" s="107"/>
      <c r="D40" s="107"/>
      <c r="E40" s="107"/>
      <c r="F40" s="107"/>
      <c r="G40" s="107"/>
      <c r="H40" s="107"/>
      <c r="I40" s="107"/>
      <c r="J40" s="107"/>
      <c r="K40" s="108"/>
      <c r="L40" s="100">
        <v>15</v>
      </c>
      <c r="M40" s="100"/>
      <c r="N40" s="100"/>
      <c r="O40" s="100"/>
      <c r="P40" s="100">
        <v>9</v>
      </c>
      <c r="Q40" s="100"/>
      <c r="R40" s="100"/>
      <c r="S40" s="100"/>
      <c r="T40" s="100">
        <f>L40+P40</f>
        <v>24</v>
      </c>
      <c r="U40" s="100"/>
      <c r="V40" s="100"/>
      <c r="W40" s="100"/>
      <c r="X40" s="100">
        <v>15</v>
      </c>
      <c r="Y40" s="100"/>
      <c r="Z40" s="100"/>
      <c r="AA40" s="100"/>
      <c r="AB40" s="100">
        <v>19</v>
      </c>
      <c r="AC40" s="100"/>
      <c r="AD40" s="100"/>
      <c r="AE40" s="100"/>
      <c r="AF40" s="100">
        <f>X40+AB40</f>
        <v>34</v>
      </c>
      <c r="AG40" s="100"/>
      <c r="AH40" s="100"/>
      <c r="AI40" s="100"/>
      <c r="AJ40" s="100">
        <v>32</v>
      </c>
      <c r="AK40" s="100"/>
      <c r="AL40" s="100"/>
      <c r="AM40" s="100"/>
      <c r="AN40" s="100">
        <v>34</v>
      </c>
      <c r="AO40" s="100"/>
      <c r="AP40" s="100"/>
      <c r="AQ40" s="100"/>
      <c r="AR40" s="100">
        <f>SUM(AJ40:AQ41)</f>
        <v>66</v>
      </c>
      <c r="AS40" s="100"/>
      <c r="AT40" s="100"/>
      <c r="AU40" s="100"/>
      <c r="AV40" s="100">
        <f>L40+X40+AJ40</f>
        <v>62</v>
      </c>
      <c r="AW40" s="100"/>
      <c r="AX40" s="100"/>
      <c r="AY40" s="100"/>
      <c r="AZ40" s="100">
        <f>P40+AB40+AN40</f>
        <v>62</v>
      </c>
      <c r="BA40" s="100"/>
      <c r="BB40" s="100"/>
      <c r="BC40" s="100"/>
      <c r="BD40" s="100">
        <f>T40+AF40+AR40</f>
        <v>124</v>
      </c>
      <c r="BE40" s="100"/>
      <c r="BF40" s="100"/>
      <c r="BG40" s="100"/>
      <c r="BH40" s="21"/>
      <c r="BI40" s="21"/>
      <c r="BJ40" s="21"/>
      <c r="BK40" s="21"/>
      <c r="BL40" s="21"/>
      <c r="BM40" s="21"/>
      <c r="BN40" s="21"/>
      <c r="BO40" s="188">
        <f>M9</f>
        <v>-33</v>
      </c>
      <c r="BP40" s="188"/>
      <c r="BQ40" s="188"/>
      <c r="BR40" s="188"/>
      <c r="BS40" s="188">
        <f>P9</f>
        <v>-23</v>
      </c>
      <c r="BT40" s="188"/>
      <c r="BU40" s="188"/>
      <c r="BV40" s="188"/>
      <c r="BW40" s="188">
        <f>S9</f>
        <v>-56</v>
      </c>
      <c r="BX40" s="188"/>
      <c r="BY40" s="188"/>
      <c r="BZ40" s="188"/>
      <c r="AMO40" s="1"/>
      <c r="AMP40" s="1"/>
      <c r="AMQ40" s="1"/>
      <c r="AMR40" s="1"/>
      <c r="AMS40" s="1"/>
      <c r="AMT40" s="1"/>
    </row>
    <row r="41" spans="1:78 1029:1034" ht="10.5" customHeight="1" x14ac:dyDescent="0.2">
      <c r="A41" s="8"/>
      <c r="B41" s="109"/>
      <c r="C41" s="103"/>
      <c r="D41" s="103"/>
      <c r="E41" s="103"/>
      <c r="F41" s="103"/>
      <c r="G41" s="103"/>
      <c r="H41" s="103"/>
      <c r="I41" s="103"/>
      <c r="J41" s="103"/>
      <c r="K41" s="104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21"/>
      <c r="BI41" s="21"/>
      <c r="BJ41" s="21"/>
      <c r="BK41" s="21"/>
      <c r="BL41" s="21"/>
      <c r="BM41" s="21"/>
      <c r="BN41" s="21"/>
      <c r="BO41" s="188"/>
      <c r="BP41" s="188"/>
      <c r="BQ41" s="188"/>
      <c r="BR41" s="188"/>
      <c r="BS41" s="188"/>
      <c r="BT41" s="188"/>
      <c r="BU41" s="188"/>
      <c r="BV41" s="188"/>
      <c r="BW41" s="188"/>
      <c r="BX41" s="188"/>
      <c r="BY41" s="188"/>
      <c r="BZ41" s="188"/>
      <c r="AMO41" s="1"/>
      <c r="AMP41" s="1"/>
      <c r="AMQ41" s="1"/>
      <c r="AMR41" s="1"/>
      <c r="AMS41" s="1"/>
      <c r="AMT41" s="1"/>
    </row>
    <row r="42" spans="1:78 1029:1034" ht="9" customHeight="1" x14ac:dyDescent="0.2">
      <c r="A42" s="8"/>
      <c r="B42" s="110" t="s">
        <v>45</v>
      </c>
      <c r="C42" s="110"/>
      <c r="D42" s="110"/>
      <c r="E42" s="110"/>
      <c r="F42" s="110"/>
      <c r="G42" s="110"/>
      <c r="H42" s="110"/>
      <c r="I42" s="110"/>
      <c r="J42" s="110"/>
      <c r="K42" s="110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8"/>
      <c r="BD42" s="8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192" t="s">
        <v>19</v>
      </c>
      <c r="BP42" s="192"/>
      <c r="BQ42" s="192"/>
      <c r="BR42" s="192"/>
      <c r="BS42" s="192"/>
      <c r="BT42" s="192"/>
      <c r="BU42" s="192"/>
      <c r="BV42" s="192"/>
      <c r="BW42" s="192"/>
      <c r="BX42" s="192"/>
      <c r="BY42" s="192"/>
      <c r="BZ42" s="192"/>
      <c r="AMO42" s="1"/>
      <c r="AMP42" s="1"/>
      <c r="AMQ42" s="1"/>
      <c r="AMR42" s="1"/>
      <c r="AMS42" s="1"/>
      <c r="AMT42" s="1"/>
    </row>
    <row r="43" spans="1:78 1029:1034" ht="14.25" customHeight="1" x14ac:dyDescent="0.2">
      <c r="A43" s="87"/>
      <c r="B43" s="207" t="str">
        <f>B35</f>
        <v>令和２年４月～令和３年２月</v>
      </c>
      <c r="C43" s="207"/>
      <c r="D43" s="207"/>
      <c r="E43" s="207"/>
      <c r="F43" s="207"/>
      <c r="G43" s="207"/>
      <c r="H43" s="207"/>
      <c r="I43" s="207"/>
      <c r="J43" s="207"/>
      <c r="K43" s="207"/>
      <c r="L43" s="100">
        <f>'1 月'!L43+L40</f>
        <v>208</v>
      </c>
      <c r="M43" s="100"/>
      <c r="N43" s="100"/>
      <c r="O43" s="100"/>
      <c r="P43" s="100">
        <f>'1 月'!P43+P40</f>
        <v>167</v>
      </c>
      <c r="Q43" s="100"/>
      <c r="R43" s="100"/>
      <c r="S43" s="100"/>
      <c r="T43" s="100">
        <f>'1 月'!T43+T40</f>
        <v>375</v>
      </c>
      <c r="U43" s="100"/>
      <c r="V43" s="100"/>
      <c r="W43" s="100"/>
      <c r="X43" s="100">
        <f>'1 月'!X43+X40</f>
        <v>216</v>
      </c>
      <c r="Y43" s="100"/>
      <c r="Z43" s="100"/>
      <c r="AA43" s="100"/>
      <c r="AB43" s="100">
        <f>'1 月'!AB43+AB40</f>
        <v>197</v>
      </c>
      <c r="AC43" s="100"/>
      <c r="AD43" s="100"/>
      <c r="AE43" s="100"/>
      <c r="AF43" s="100">
        <f>'1 月'!AF43+AF40</f>
        <v>413</v>
      </c>
      <c r="AG43" s="100"/>
      <c r="AH43" s="100"/>
      <c r="AI43" s="100"/>
      <c r="AJ43" s="100">
        <f>'1 月'!AJ43+AJ40</f>
        <v>263</v>
      </c>
      <c r="AK43" s="100"/>
      <c r="AL43" s="100"/>
      <c r="AM43" s="100"/>
      <c r="AN43" s="100">
        <f>'1 月'!AN43+AN40</f>
        <v>307</v>
      </c>
      <c r="AO43" s="100"/>
      <c r="AP43" s="100"/>
      <c r="AQ43" s="100"/>
      <c r="AR43" s="100">
        <f>'1 月'!AR43+AR40</f>
        <v>570</v>
      </c>
      <c r="AS43" s="100"/>
      <c r="AT43" s="100"/>
      <c r="AU43" s="100"/>
      <c r="AV43" s="100">
        <f>'1 月'!AV43+AV40</f>
        <v>687</v>
      </c>
      <c r="AW43" s="100"/>
      <c r="AX43" s="100"/>
      <c r="AY43" s="100"/>
      <c r="AZ43" s="100">
        <f>'1 月'!AZ43+AZ40</f>
        <v>671</v>
      </c>
      <c r="BA43" s="100"/>
      <c r="BB43" s="100"/>
      <c r="BC43" s="100"/>
      <c r="BD43" s="100">
        <f>'1 月'!BD43+BD40</f>
        <v>1358</v>
      </c>
      <c r="BE43" s="100"/>
      <c r="BF43" s="100"/>
      <c r="BG43" s="100"/>
      <c r="BH43" s="21"/>
      <c r="BI43" s="21"/>
      <c r="BJ43" s="21"/>
      <c r="BK43" s="21"/>
      <c r="BL43" s="21"/>
      <c r="BM43" s="21"/>
      <c r="BN43" s="21"/>
      <c r="BO43" s="188">
        <f>'1 月'!BO43+BO40</f>
        <v>-263</v>
      </c>
      <c r="BP43" s="188"/>
      <c r="BQ43" s="188"/>
      <c r="BR43" s="188"/>
      <c r="BS43" s="188">
        <f>'1 月'!BS43+BS40</f>
        <v>-277</v>
      </c>
      <c r="BT43" s="188"/>
      <c r="BU43" s="188"/>
      <c r="BV43" s="188"/>
      <c r="BW43" s="188">
        <f>BO43+BS43</f>
        <v>-540</v>
      </c>
      <c r="BX43" s="188"/>
      <c r="BY43" s="188"/>
      <c r="BZ43" s="188"/>
      <c r="AMO43" s="1"/>
      <c r="AMP43" s="1"/>
      <c r="AMQ43" s="1"/>
      <c r="AMR43" s="1"/>
      <c r="AMS43" s="1"/>
      <c r="AMT43" s="1"/>
    </row>
    <row r="44" spans="1:78 1029:1034" ht="12.75" customHeight="1" x14ac:dyDescent="0.2">
      <c r="A44" s="105" t="s">
        <v>119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8"/>
      <c r="BW44" s="8"/>
      <c r="BX44" s="8"/>
      <c r="BY44" s="8"/>
      <c r="BZ44" s="8"/>
    </row>
    <row r="45" spans="1:78 1029:1034" x14ac:dyDescent="0.2">
      <c r="BG45" s="2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</row>
    <row r="46" spans="1:78 1029:1034" x14ac:dyDescent="0.2"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</row>
    <row r="47" spans="1:78 1029:1034" x14ac:dyDescent="0.2"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</row>
    <row r="48" spans="1:78 1029:1034" x14ac:dyDescent="0.2"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</row>
    <row r="49" spans="59:70" x14ac:dyDescent="0.2"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</row>
    <row r="50" spans="59:70" x14ac:dyDescent="0.2"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</row>
    <row r="51" spans="59:70" x14ac:dyDescent="0.2"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</row>
    <row r="52" spans="59:70" x14ac:dyDescent="0.2"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</row>
  </sheetData>
  <mergeCells count="375">
    <mergeCell ref="A1:BT1"/>
    <mergeCell ref="B2:I4"/>
    <mergeCell ref="J2:U2"/>
    <mergeCell ref="W2:AD2"/>
    <mergeCell ref="AE2:AP2"/>
    <mergeCell ref="AQ2:BB2"/>
    <mergeCell ref="BC2:BN2"/>
    <mergeCell ref="BO2:BZ2"/>
    <mergeCell ref="J3:L4"/>
    <mergeCell ref="M3:U3"/>
    <mergeCell ref="BL4:BN4"/>
    <mergeCell ref="BR4:BT4"/>
    <mergeCell ref="BU4:BW4"/>
    <mergeCell ref="BX4:BZ4"/>
    <mergeCell ref="M5:O6"/>
    <mergeCell ref="P5:R6"/>
    <mergeCell ref="S5:U6"/>
    <mergeCell ref="W5:AD5"/>
    <mergeCell ref="BO3:BQ4"/>
    <mergeCell ref="BR3:BZ3"/>
    <mergeCell ref="M4:O4"/>
    <mergeCell ref="P4:R4"/>
    <mergeCell ref="S4:U4"/>
    <mergeCell ref="W4:AD4"/>
    <mergeCell ref="AH4:AJ4"/>
    <mergeCell ref="AK4:AM4"/>
    <mergeCell ref="AN4:AP4"/>
    <mergeCell ref="AT4:AV4"/>
    <mergeCell ref="AE3:AG4"/>
    <mergeCell ref="AH3:AP3"/>
    <mergeCell ref="AQ3:AS4"/>
    <mergeCell ref="AT3:BB3"/>
    <mergeCell ref="BC3:BE4"/>
    <mergeCell ref="BF3:BN3"/>
    <mergeCell ref="AW4:AY4"/>
    <mergeCell ref="AZ4:BB4"/>
    <mergeCell ref="BF4:BH4"/>
    <mergeCell ref="BI4:BK4"/>
    <mergeCell ref="M7:O8"/>
    <mergeCell ref="P7:R8"/>
    <mergeCell ref="S7:U8"/>
    <mergeCell ref="W7:AD7"/>
    <mergeCell ref="BO5:BQ6"/>
    <mergeCell ref="BR5:BT6"/>
    <mergeCell ref="BU5:BW6"/>
    <mergeCell ref="BX5:BZ6"/>
    <mergeCell ref="B6:I6"/>
    <mergeCell ref="W6:AD6"/>
    <mergeCell ref="AW5:AY6"/>
    <mergeCell ref="AZ5:BB6"/>
    <mergeCell ref="BC5:BE6"/>
    <mergeCell ref="BF5:BH6"/>
    <mergeCell ref="BI5:BK6"/>
    <mergeCell ref="BL5:BN6"/>
    <mergeCell ref="AE5:AG6"/>
    <mergeCell ref="AH5:AJ6"/>
    <mergeCell ref="AK5:AM6"/>
    <mergeCell ref="AN5:AP6"/>
    <mergeCell ref="AQ5:AS6"/>
    <mergeCell ref="AT5:AV6"/>
    <mergeCell ref="B5:I5"/>
    <mergeCell ref="J5:L6"/>
    <mergeCell ref="M9:O9"/>
    <mergeCell ref="P9:R9"/>
    <mergeCell ref="S9:U9"/>
    <mergeCell ref="W9:AD9"/>
    <mergeCell ref="BO7:BQ8"/>
    <mergeCell ref="BR7:BT8"/>
    <mergeCell ref="BU7:BW8"/>
    <mergeCell ref="BX7:BZ8"/>
    <mergeCell ref="B8:I8"/>
    <mergeCell ref="W8:AD8"/>
    <mergeCell ref="AW7:AY8"/>
    <mergeCell ref="AZ7:BB8"/>
    <mergeCell ref="BC7:BE8"/>
    <mergeCell ref="BF7:BH8"/>
    <mergeCell ref="BI7:BK8"/>
    <mergeCell ref="BL7:BN8"/>
    <mergeCell ref="AE7:AG8"/>
    <mergeCell ref="AH7:AJ8"/>
    <mergeCell ref="AK7:AM8"/>
    <mergeCell ref="AN7:AP8"/>
    <mergeCell ref="AQ7:AS8"/>
    <mergeCell ref="AT7:AV8"/>
    <mergeCell ref="B7:I7"/>
    <mergeCell ref="J7:L8"/>
    <mergeCell ref="BO9:BQ9"/>
    <mergeCell ref="BR9:BT9"/>
    <mergeCell ref="BU9:BW9"/>
    <mergeCell ref="BX9:BZ9"/>
    <mergeCell ref="B11:J12"/>
    <mergeCell ref="L11:R11"/>
    <mergeCell ref="S11:AD11"/>
    <mergeCell ref="AE11:AP11"/>
    <mergeCell ref="AQ11:BB11"/>
    <mergeCell ref="BC11:BN11"/>
    <mergeCell ref="AW9:AY9"/>
    <mergeCell ref="AZ9:BB9"/>
    <mergeCell ref="BC9:BE9"/>
    <mergeCell ref="BF9:BH9"/>
    <mergeCell ref="BI9:BK9"/>
    <mergeCell ref="BL9:BN9"/>
    <mergeCell ref="AE9:AG9"/>
    <mergeCell ref="AH9:AJ9"/>
    <mergeCell ref="AK9:AM9"/>
    <mergeCell ref="AN9:AP9"/>
    <mergeCell ref="AQ9:AS9"/>
    <mergeCell ref="AT9:AV9"/>
    <mergeCell ref="B9:I9"/>
    <mergeCell ref="J9:L9"/>
    <mergeCell ref="BO11:BZ11"/>
    <mergeCell ref="S12:U13"/>
    <mergeCell ref="V12:AD12"/>
    <mergeCell ref="AE12:AG13"/>
    <mergeCell ref="AH12:AP12"/>
    <mergeCell ref="AQ12:AS13"/>
    <mergeCell ref="AT12:BB12"/>
    <mergeCell ref="BC12:BE13"/>
    <mergeCell ref="BF12:BN12"/>
    <mergeCell ref="BO12:BQ13"/>
    <mergeCell ref="BR12:BZ12"/>
    <mergeCell ref="B13:J14"/>
    <mergeCell ref="L13:R13"/>
    <mergeCell ref="V13:X13"/>
    <mergeCell ref="Y13:AA13"/>
    <mergeCell ref="AB13:AD13"/>
    <mergeCell ref="AH13:AJ13"/>
    <mergeCell ref="AK13:AM13"/>
    <mergeCell ref="AN13:AP13"/>
    <mergeCell ref="AT13:AV13"/>
    <mergeCell ref="AZ14:BB15"/>
    <mergeCell ref="BC14:BE15"/>
    <mergeCell ref="BU13:BW13"/>
    <mergeCell ref="BX13:BZ13"/>
    <mergeCell ref="L14:R14"/>
    <mergeCell ref="S14:U15"/>
    <mergeCell ref="V14:X15"/>
    <mergeCell ref="Y14:AA15"/>
    <mergeCell ref="AB14:AD15"/>
    <mergeCell ref="AE14:AG15"/>
    <mergeCell ref="AH14:AJ15"/>
    <mergeCell ref="AK14:AM15"/>
    <mergeCell ref="AW13:AY13"/>
    <mergeCell ref="AZ13:BB13"/>
    <mergeCell ref="BF13:BH13"/>
    <mergeCell ref="BI13:BK13"/>
    <mergeCell ref="BL13:BN13"/>
    <mergeCell ref="BR13:BT13"/>
    <mergeCell ref="AB16:AD17"/>
    <mergeCell ref="AE16:AG17"/>
    <mergeCell ref="AH16:AJ17"/>
    <mergeCell ref="AK16:AM17"/>
    <mergeCell ref="BX14:BZ15"/>
    <mergeCell ref="B15:D15"/>
    <mergeCell ref="E15:G15"/>
    <mergeCell ref="H15:J15"/>
    <mergeCell ref="L15:R15"/>
    <mergeCell ref="B16:D18"/>
    <mergeCell ref="E16:G18"/>
    <mergeCell ref="H16:J18"/>
    <mergeCell ref="L16:R16"/>
    <mergeCell ref="S16:U17"/>
    <mergeCell ref="BF14:BH15"/>
    <mergeCell ref="BI14:BK15"/>
    <mergeCell ref="BL14:BN15"/>
    <mergeCell ref="BO14:BQ15"/>
    <mergeCell ref="BR14:BT15"/>
    <mergeCell ref="BU14:BW15"/>
    <mergeCell ref="AN14:AP15"/>
    <mergeCell ref="AQ14:AS15"/>
    <mergeCell ref="AT14:AV15"/>
    <mergeCell ref="AW14:AY15"/>
    <mergeCell ref="BX16:BZ17"/>
    <mergeCell ref="L17:R17"/>
    <mergeCell ref="L18:R18"/>
    <mergeCell ref="S18:U18"/>
    <mergeCell ref="V18:X18"/>
    <mergeCell ref="Y18:AA18"/>
    <mergeCell ref="AB18:AD18"/>
    <mergeCell ref="AE18:AG18"/>
    <mergeCell ref="AH18:AJ18"/>
    <mergeCell ref="AK18:AM18"/>
    <mergeCell ref="BF16:BH17"/>
    <mergeCell ref="BI16:BK17"/>
    <mergeCell ref="BL16:BN17"/>
    <mergeCell ref="BO16:BQ17"/>
    <mergeCell ref="BR16:BT17"/>
    <mergeCell ref="BU16:BW17"/>
    <mergeCell ref="AN16:AP17"/>
    <mergeCell ref="AQ16:AS17"/>
    <mergeCell ref="AT16:AV17"/>
    <mergeCell ref="AW16:AY17"/>
    <mergeCell ref="AZ16:BB17"/>
    <mergeCell ref="BC16:BE17"/>
    <mergeCell ref="V16:X17"/>
    <mergeCell ref="Y16:AA17"/>
    <mergeCell ref="BX18:BZ18"/>
    <mergeCell ref="A20:BT20"/>
    <mergeCell ref="B21:K21"/>
    <mergeCell ref="L21:W21"/>
    <mergeCell ref="X21:AI21"/>
    <mergeCell ref="AJ21:AU21"/>
    <mergeCell ref="AV21:BG21"/>
    <mergeCell ref="BO21:BZ21"/>
    <mergeCell ref="BF18:BH18"/>
    <mergeCell ref="BI18:BK18"/>
    <mergeCell ref="BL18:BN18"/>
    <mergeCell ref="BO18:BQ18"/>
    <mergeCell ref="BR18:BT18"/>
    <mergeCell ref="BU18:BW18"/>
    <mergeCell ref="AN18:AP18"/>
    <mergeCell ref="AQ18:AS18"/>
    <mergeCell ref="AT18:AV18"/>
    <mergeCell ref="AW18:AY18"/>
    <mergeCell ref="AZ18:BB18"/>
    <mergeCell ref="BC18:BE18"/>
    <mergeCell ref="BD22:BG22"/>
    <mergeCell ref="BO22:BQ23"/>
    <mergeCell ref="BR22:BZ22"/>
    <mergeCell ref="B23:K24"/>
    <mergeCell ref="L23:O24"/>
    <mergeCell ref="P23:S24"/>
    <mergeCell ref="T23:W24"/>
    <mergeCell ref="X23:AA24"/>
    <mergeCell ref="AB23:AE24"/>
    <mergeCell ref="AF23:AI24"/>
    <mergeCell ref="AF22:AI22"/>
    <mergeCell ref="AJ22:AM22"/>
    <mergeCell ref="AN22:AQ22"/>
    <mergeCell ref="AR22:AU22"/>
    <mergeCell ref="AV22:AY22"/>
    <mergeCell ref="AZ22:BC22"/>
    <mergeCell ref="B22:K22"/>
    <mergeCell ref="L22:O22"/>
    <mergeCell ref="P22:S22"/>
    <mergeCell ref="T22:W22"/>
    <mergeCell ref="X22:AA22"/>
    <mergeCell ref="AB22:AE22"/>
    <mergeCell ref="BR23:BT23"/>
    <mergeCell ref="BU23:BW23"/>
    <mergeCell ref="BX23:BZ23"/>
    <mergeCell ref="BO24:BQ25"/>
    <mergeCell ref="BR24:BT25"/>
    <mergeCell ref="BU24:BW25"/>
    <mergeCell ref="BX24:BZ25"/>
    <mergeCell ref="AJ23:AM24"/>
    <mergeCell ref="AN23:AQ24"/>
    <mergeCell ref="AR23:AU24"/>
    <mergeCell ref="AV23:AY24"/>
    <mergeCell ref="AZ23:BC24"/>
    <mergeCell ref="BD23:BG24"/>
    <mergeCell ref="BD25:BG26"/>
    <mergeCell ref="BO26:BQ27"/>
    <mergeCell ref="BR26:BT27"/>
    <mergeCell ref="BU26:BW27"/>
    <mergeCell ref="BX26:BZ27"/>
    <mergeCell ref="A28:BG28"/>
    <mergeCell ref="BO28:BQ28"/>
    <mergeCell ref="BR28:BT28"/>
    <mergeCell ref="BU28:BW28"/>
    <mergeCell ref="BX28:BZ28"/>
    <mergeCell ref="AF25:AI26"/>
    <mergeCell ref="AJ25:AM26"/>
    <mergeCell ref="AN25:AQ26"/>
    <mergeCell ref="AR25:AU26"/>
    <mergeCell ref="AV25:AY26"/>
    <mergeCell ref="AZ25:BC26"/>
    <mergeCell ref="B25:K26"/>
    <mergeCell ref="L25:O26"/>
    <mergeCell ref="P25:S26"/>
    <mergeCell ref="T25:W26"/>
    <mergeCell ref="X25:AA26"/>
    <mergeCell ref="AB25:AE26"/>
    <mergeCell ref="L29:AI29"/>
    <mergeCell ref="AJ29:AU30"/>
    <mergeCell ref="AV29:BG30"/>
    <mergeCell ref="B30:K31"/>
    <mergeCell ref="L30:W30"/>
    <mergeCell ref="X30:AI30"/>
    <mergeCell ref="L31:O31"/>
    <mergeCell ref="P31:S31"/>
    <mergeCell ref="T31:W31"/>
    <mergeCell ref="X31:AA31"/>
    <mergeCell ref="AN32:AQ33"/>
    <mergeCell ref="AR32:AU33"/>
    <mergeCell ref="AV32:AY33"/>
    <mergeCell ref="AZ32:BC33"/>
    <mergeCell ref="BD32:BG33"/>
    <mergeCell ref="B34:K34"/>
    <mergeCell ref="AZ31:BC31"/>
    <mergeCell ref="BD31:BG31"/>
    <mergeCell ref="B32:K33"/>
    <mergeCell ref="L32:O33"/>
    <mergeCell ref="P32:S33"/>
    <mergeCell ref="T32:W33"/>
    <mergeCell ref="X32:AA33"/>
    <mergeCell ref="AB32:AE33"/>
    <mergeCell ref="AF32:AI33"/>
    <mergeCell ref="AJ32:AM33"/>
    <mergeCell ref="AB31:AE31"/>
    <mergeCell ref="AF31:AI31"/>
    <mergeCell ref="AJ31:AM31"/>
    <mergeCell ref="AN31:AQ31"/>
    <mergeCell ref="AR31:AU31"/>
    <mergeCell ref="AV31:AY31"/>
    <mergeCell ref="BD35:BG35"/>
    <mergeCell ref="L37:AI37"/>
    <mergeCell ref="AJ37:AU38"/>
    <mergeCell ref="AV37:BG38"/>
    <mergeCell ref="BO37:BZ38"/>
    <mergeCell ref="B38:K39"/>
    <mergeCell ref="L38:W38"/>
    <mergeCell ref="X38:AI38"/>
    <mergeCell ref="L39:O39"/>
    <mergeCell ref="P39:S39"/>
    <mergeCell ref="AF35:AI35"/>
    <mergeCell ref="AJ35:AM35"/>
    <mergeCell ref="AN35:AQ35"/>
    <mergeCell ref="AR35:AU35"/>
    <mergeCell ref="AV35:AY35"/>
    <mergeCell ref="AZ35:BC35"/>
    <mergeCell ref="B35:K35"/>
    <mergeCell ref="L35:O35"/>
    <mergeCell ref="P35:S35"/>
    <mergeCell ref="T35:W35"/>
    <mergeCell ref="X35:AA35"/>
    <mergeCell ref="AB35:AE35"/>
    <mergeCell ref="BW39:BZ39"/>
    <mergeCell ref="AR39:AU39"/>
    <mergeCell ref="B40:K41"/>
    <mergeCell ref="L40:O41"/>
    <mergeCell ref="P40:S41"/>
    <mergeCell ref="T40:W41"/>
    <mergeCell ref="X40:AA41"/>
    <mergeCell ref="AB40:AE41"/>
    <mergeCell ref="AF40:AI41"/>
    <mergeCell ref="AJ40:AM41"/>
    <mergeCell ref="AN40:AQ41"/>
    <mergeCell ref="BS43:BV43"/>
    <mergeCell ref="BW43:BZ43"/>
    <mergeCell ref="AV39:AY39"/>
    <mergeCell ref="AZ39:BC39"/>
    <mergeCell ref="BD39:BG39"/>
    <mergeCell ref="BO39:BR39"/>
    <mergeCell ref="BS39:BV39"/>
    <mergeCell ref="T39:W39"/>
    <mergeCell ref="X39:AA39"/>
    <mergeCell ref="AB39:AE39"/>
    <mergeCell ref="AF39:AI39"/>
    <mergeCell ref="AJ39:AM39"/>
    <mergeCell ref="AN39:AQ39"/>
    <mergeCell ref="A44:BU44"/>
    <mergeCell ref="AJ43:AM43"/>
    <mergeCell ref="AN43:AQ43"/>
    <mergeCell ref="AR43:AU43"/>
    <mergeCell ref="AV43:AY43"/>
    <mergeCell ref="AZ43:BC43"/>
    <mergeCell ref="BD43:BG43"/>
    <mergeCell ref="BW40:BZ41"/>
    <mergeCell ref="B42:K42"/>
    <mergeCell ref="BO42:BZ42"/>
    <mergeCell ref="B43:K43"/>
    <mergeCell ref="L43:O43"/>
    <mergeCell ref="P43:S43"/>
    <mergeCell ref="T43:W43"/>
    <mergeCell ref="X43:AA43"/>
    <mergeCell ref="AB43:AE43"/>
    <mergeCell ref="AF43:AI43"/>
    <mergeCell ref="AR40:AU41"/>
    <mergeCell ref="AV40:AY41"/>
    <mergeCell ref="AZ40:BC41"/>
    <mergeCell ref="BD40:BG41"/>
    <mergeCell ref="BO40:BR41"/>
    <mergeCell ref="BS40:BV41"/>
    <mergeCell ref="BO43:BR43"/>
  </mergeCells>
  <phoneticPr fontId="7"/>
  <printOptions horizontalCentered="1"/>
  <pageMargins left="0.31496062992125984" right="0.27559055118110237" top="0.86614173228346458" bottom="7.874015748031496E-2" header="3.937007874015748E-2" footer="3.937007874015748E-2"/>
  <pageSetup paperSize="9" scale="97" fitToWidth="0" fitToHeight="0" pageOrder="overThenDown" orientation="landscape" useFirstPageNumber="1" r:id="rId1"/>
  <headerFooter alignWithMargins="0">
    <oddHeader xml:space="preserve">&amp;R&amp;"ＭＳ Ｐゴシック,標準"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MT52"/>
  <sheetViews>
    <sheetView tabSelected="1" workbookViewId="0">
      <selection activeCell="AR40" sqref="AR40:AU41"/>
    </sheetView>
  </sheetViews>
  <sheetFormatPr defaultRowHeight="14.25" x14ac:dyDescent="0.2"/>
  <cols>
    <col min="1" max="1" width="2" style="1" customWidth="1"/>
    <col min="2" max="72" width="1.625" style="1" customWidth="1"/>
    <col min="73" max="107" width="1.875" style="1" customWidth="1"/>
    <col min="108" max="1028" width="10.75" style="1" customWidth="1"/>
    <col min="1029" max="1029" width="9" customWidth="1"/>
  </cols>
  <sheetData>
    <row r="1" spans="1:105 1029:1034" ht="12.75" customHeight="1" x14ac:dyDescent="0.2">
      <c r="A1" s="183" t="s">
        <v>121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</row>
    <row r="2" spans="1:105 1029:1034" ht="10.15" customHeight="1" x14ac:dyDescent="0.2">
      <c r="A2" s="8"/>
      <c r="B2" s="144" t="s">
        <v>0</v>
      </c>
      <c r="C2" s="145"/>
      <c r="D2" s="145"/>
      <c r="E2" s="145"/>
      <c r="F2" s="145"/>
      <c r="G2" s="145"/>
      <c r="H2" s="145"/>
      <c r="I2" s="146"/>
      <c r="J2" s="137" t="s">
        <v>23</v>
      </c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1"/>
      <c r="V2" s="9"/>
      <c r="W2" s="144" t="s">
        <v>1</v>
      </c>
      <c r="X2" s="145"/>
      <c r="Y2" s="145"/>
      <c r="Z2" s="145"/>
      <c r="AA2" s="145"/>
      <c r="AB2" s="145"/>
      <c r="AC2" s="145"/>
      <c r="AD2" s="146"/>
      <c r="AE2" s="184" t="s">
        <v>2</v>
      </c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 t="s">
        <v>49</v>
      </c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 t="s">
        <v>50</v>
      </c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 t="s">
        <v>51</v>
      </c>
      <c r="BP2" s="185"/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AMO2" s="1"/>
      <c r="AMP2" s="1"/>
      <c r="AMQ2" s="1"/>
      <c r="AMR2" s="1"/>
      <c r="AMS2" s="1"/>
      <c r="AMT2" s="1"/>
    </row>
    <row r="3" spans="1:105 1029:1034" ht="10.15" customHeight="1" x14ac:dyDescent="0.2">
      <c r="A3" s="8"/>
      <c r="B3" s="186"/>
      <c r="C3" s="135"/>
      <c r="D3" s="135"/>
      <c r="E3" s="135"/>
      <c r="F3" s="135"/>
      <c r="G3" s="135"/>
      <c r="H3" s="135"/>
      <c r="I3" s="187"/>
      <c r="J3" s="144" t="s">
        <v>28</v>
      </c>
      <c r="K3" s="145"/>
      <c r="L3" s="146"/>
      <c r="M3" s="137" t="s">
        <v>24</v>
      </c>
      <c r="N3" s="150"/>
      <c r="O3" s="150"/>
      <c r="P3" s="150"/>
      <c r="Q3" s="150"/>
      <c r="R3" s="150"/>
      <c r="S3" s="150"/>
      <c r="T3" s="150"/>
      <c r="U3" s="151"/>
      <c r="V3" s="95"/>
      <c r="W3" s="99"/>
      <c r="X3" s="95"/>
      <c r="Y3" s="12"/>
      <c r="Z3" s="12"/>
      <c r="AA3" s="12"/>
      <c r="AB3" s="12"/>
      <c r="AC3" s="12"/>
      <c r="AD3" s="13"/>
      <c r="AE3" s="184" t="s">
        <v>3</v>
      </c>
      <c r="AF3" s="185"/>
      <c r="AG3" s="185"/>
      <c r="AH3" s="185" t="s">
        <v>4</v>
      </c>
      <c r="AI3" s="185"/>
      <c r="AJ3" s="185"/>
      <c r="AK3" s="185"/>
      <c r="AL3" s="185"/>
      <c r="AM3" s="185"/>
      <c r="AN3" s="185"/>
      <c r="AO3" s="185"/>
      <c r="AP3" s="185"/>
      <c r="AQ3" s="185" t="s">
        <v>3</v>
      </c>
      <c r="AR3" s="185"/>
      <c r="AS3" s="185"/>
      <c r="AT3" s="185" t="s">
        <v>4</v>
      </c>
      <c r="AU3" s="185"/>
      <c r="AV3" s="185"/>
      <c r="AW3" s="185"/>
      <c r="AX3" s="185"/>
      <c r="AY3" s="185"/>
      <c r="AZ3" s="185"/>
      <c r="BA3" s="185"/>
      <c r="BB3" s="185"/>
      <c r="BC3" s="185" t="s">
        <v>3</v>
      </c>
      <c r="BD3" s="185"/>
      <c r="BE3" s="185"/>
      <c r="BF3" s="185" t="s">
        <v>4</v>
      </c>
      <c r="BG3" s="185"/>
      <c r="BH3" s="185"/>
      <c r="BI3" s="185"/>
      <c r="BJ3" s="185"/>
      <c r="BK3" s="185"/>
      <c r="BL3" s="185"/>
      <c r="BM3" s="185"/>
      <c r="BN3" s="185"/>
      <c r="BO3" s="185" t="s">
        <v>3</v>
      </c>
      <c r="BP3" s="185"/>
      <c r="BQ3" s="185"/>
      <c r="BR3" s="185" t="s">
        <v>4</v>
      </c>
      <c r="BS3" s="185"/>
      <c r="BT3" s="185"/>
      <c r="BU3" s="185"/>
      <c r="BV3" s="185"/>
      <c r="BW3" s="185"/>
      <c r="BX3" s="185"/>
      <c r="BY3" s="185"/>
      <c r="BZ3" s="185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AMO3" s="1"/>
      <c r="AMP3" s="1"/>
      <c r="AMQ3" s="1"/>
      <c r="AMR3" s="1"/>
      <c r="AMS3" s="1"/>
      <c r="AMT3" s="1"/>
    </row>
    <row r="4" spans="1:105 1029:1034" ht="10.15" customHeight="1" x14ac:dyDescent="0.2">
      <c r="A4" s="8"/>
      <c r="B4" s="147"/>
      <c r="C4" s="148"/>
      <c r="D4" s="148"/>
      <c r="E4" s="148"/>
      <c r="F4" s="148"/>
      <c r="G4" s="148"/>
      <c r="H4" s="148"/>
      <c r="I4" s="149"/>
      <c r="J4" s="147"/>
      <c r="K4" s="148"/>
      <c r="L4" s="149"/>
      <c r="M4" s="137" t="s">
        <v>25</v>
      </c>
      <c r="N4" s="150"/>
      <c r="O4" s="151"/>
      <c r="P4" s="137" t="s">
        <v>26</v>
      </c>
      <c r="Q4" s="150"/>
      <c r="R4" s="151"/>
      <c r="S4" s="158" t="s">
        <v>27</v>
      </c>
      <c r="T4" s="159"/>
      <c r="U4" s="160"/>
      <c r="V4" s="93"/>
      <c r="W4" s="147" t="s">
        <v>8</v>
      </c>
      <c r="X4" s="148"/>
      <c r="Y4" s="148"/>
      <c r="Z4" s="148"/>
      <c r="AA4" s="148"/>
      <c r="AB4" s="148"/>
      <c r="AC4" s="148"/>
      <c r="AD4" s="149"/>
      <c r="AE4" s="184"/>
      <c r="AF4" s="185"/>
      <c r="AG4" s="185"/>
      <c r="AH4" s="185" t="s">
        <v>5</v>
      </c>
      <c r="AI4" s="185"/>
      <c r="AJ4" s="185"/>
      <c r="AK4" s="185" t="s">
        <v>6</v>
      </c>
      <c r="AL4" s="185"/>
      <c r="AM4" s="185"/>
      <c r="AN4" s="185" t="s">
        <v>7</v>
      </c>
      <c r="AO4" s="185"/>
      <c r="AP4" s="185"/>
      <c r="AQ4" s="185"/>
      <c r="AR4" s="185"/>
      <c r="AS4" s="185"/>
      <c r="AT4" s="185" t="s">
        <v>5</v>
      </c>
      <c r="AU4" s="185"/>
      <c r="AV4" s="185"/>
      <c r="AW4" s="185" t="s">
        <v>6</v>
      </c>
      <c r="AX4" s="185"/>
      <c r="AY4" s="185"/>
      <c r="AZ4" s="185" t="s">
        <v>7</v>
      </c>
      <c r="BA4" s="185"/>
      <c r="BB4" s="185"/>
      <c r="BC4" s="185"/>
      <c r="BD4" s="185"/>
      <c r="BE4" s="185"/>
      <c r="BF4" s="185" t="s">
        <v>5</v>
      </c>
      <c r="BG4" s="185"/>
      <c r="BH4" s="185"/>
      <c r="BI4" s="185" t="s">
        <v>6</v>
      </c>
      <c r="BJ4" s="185"/>
      <c r="BK4" s="185"/>
      <c r="BL4" s="185" t="s">
        <v>7</v>
      </c>
      <c r="BM4" s="185"/>
      <c r="BN4" s="185"/>
      <c r="BO4" s="185"/>
      <c r="BP4" s="185"/>
      <c r="BQ4" s="185"/>
      <c r="BR4" s="185" t="s">
        <v>5</v>
      </c>
      <c r="BS4" s="185"/>
      <c r="BT4" s="185"/>
      <c r="BU4" s="185" t="s">
        <v>6</v>
      </c>
      <c r="BV4" s="185"/>
      <c r="BW4" s="185"/>
      <c r="BX4" s="185" t="s">
        <v>7</v>
      </c>
      <c r="BY4" s="185"/>
      <c r="BZ4" s="185"/>
      <c r="CG4" s="4"/>
      <c r="CH4" s="4"/>
      <c r="CI4" s="4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4"/>
      <c r="CX4" s="4"/>
      <c r="CY4" s="4"/>
      <c r="CZ4" s="4"/>
      <c r="DA4" s="4"/>
      <c r="AMO4" s="1"/>
      <c r="AMP4" s="1"/>
      <c r="AMQ4" s="1"/>
      <c r="AMR4" s="1"/>
      <c r="AMS4" s="1"/>
      <c r="AMT4" s="1"/>
    </row>
    <row r="5" spans="1:105 1029:1034" ht="13.15" customHeight="1" x14ac:dyDescent="0.2">
      <c r="A5" s="8"/>
      <c r="B5" s="106" t="s">
        <v>20</v>
      </c>
      <c r="C5" s="107"/>
      <c r="D5" s="107"/>
      <c r="E5" s="107"/>
      <c r="F5" s="107"/>
      <c r="G5" s="107"/>
      <c r="H5" s="107"/>
      <c r="I5" s="108"/>
      <c r="J5" s="167">
        <v>16061</v>
      </c>
      <c r="K5" s="168"/>
      <c r="L5" s="169"/>
      <c r="M5" s="167">
        <v>15118</v>
      </c>
      <c r="N5" s="168"/>
      <c r="O5" s="169"/>
      <c r="P5" s="167">
        <v>16722</v>
      </c>
      <c r="Q5" s="168"/>
      <c r="R5" s="169"/>
      <c r="S5" s="162">
        <f>M5+P5</f>
        <v>31840</v>
      </c>
      <c r="T5" s="110"/>
      <c r="U5" s="163"/>
      <c r="V5" s="93"/>
      <c r="W5" s="144" t="s">
        <v>9</v>
      </c>
      <c r="X5" s="145"/>
      <c r="Y5" s="145"/>
      <c r="Z5" s="145"/>
      <c r="AA5" s="145"/>
      <c r="AB5" s="145"/>
      <c r="AC5" s="145"/>
      <c r="AD5" s="146"/>
      <c r="AE5" s="190">
        <v>2711</v>
      </c>
      <c r="AF5" s="177"/>
      <c r="AG5" s="178"/>
      <c r="AH5" s="176">
        <v>2142</v>
      </c>
      <c r="AI5" s="177"/>
      <c r="AJ5" s="178"/>
      <c r="AK5" s="176">
        <v>2577</v>
      </c>
      <c r="AL5" s="177"/>
      <c r="AM5" s="178"/>
      <c r="AN5" s="188">
        <f>AH5+AK5</f>
        <v>4719</v>
      </c>
      <c r="AO5" s="188"/>
      <c r="AP5" s="188"/>
      <c r="AQ5" s="176">
        <v>2018</v>
      </c>
      <c r="AR5" s="177"/>
      <c r="AS5" s="178"/>
      <c r="AT5" s="176">
        <v>1785</v>
      </c>
      <c r="AU5" s="177"/>
      <c r="AV5" s="178"/>
      <c r="AW5" s="176">
        <v>2027</v>
      </c>
      <c r="AX5" s="177"/>
      <c r="AY5" s="178"/>
      <c r="AZ5" s="188">
        <f>AT5+AW5</f>
        <v>3812</v>
      </c>
      <c r="BA5" s="188"/>
      <c r="BB5" s="188"/>
      <c r="BC5" s="176">
        <v>3778</v>
      </c>
      <c r="BD5" s="177"/>
      <c r="BE5" s="178"/>
      <c r="BF5" s="176">
        <v>3466</v>
      </c>
      <c r="BG5" s="177"/>
      <c r="BH5" s="178"/>
      <c r="BI5" s="176">
        <v>3892</v>
      </c>
      <c r="BJ5" s="177"/>
      <c r="BK5" s="178"/>
      <c r="BL5" s="188">
        <f>SUM(BF5:BK6)</f>
        <v>7358</v>
      </c>
      <c r="BM5" s="188"/>
      <c r="BN5" s="188"/>
      <c r="BO5" s="176">
        <f>BO14+BO24</f>
        <v>2849</v>
      </c>
      <c r="BP5" s="177"/>
      <c r="BQ5" s="178"/>
      <c r="BR5" s="176">
        <f t="shared" ref="BR5" si="0">BR14+BR24</f>
        <v>2886</v>
      </c>
      <c r="BS5" s="177"/>
      <c r="BT5" s="178"/>
      <c r="BU5" s="176">
        <f t="shared" ref="BU5" si="1">BU14+BU24</f>
        <v>3127</v>
      </c>
      <c r="BV5" s="177"/>
      <c r="BW5" s="178"/>
      <c r="BX5" s="188">
        <f>BR5+BU5</f>
        <v>6013</v>
      </c>
      <c r="BY5" s="188"/>
      <c r="BZ5" s="188"/>
      <c r="CG5" s="4"/>
      <c r="CH5" s="4"/>
      <c r="CI5" s="4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4"/>
      <c r="CX5" s="4"/>
      <c r="CY5" s="4"/>
      <c r="CZ5" s="4"/>
      <c r="DA5" s="4"/>
      <c r="AMO5" s="1"/>
      <c r="AMP5" s="1"/>
      <c r="AMQ5" s="1"/>
      <c r="AMR5" s="1"/>
      <c r="AMS5" s="1"/>
      <c r="AMT5" s="1"/>
    </row>
    <row r="6" spans="1:105 1029:1034" ht="13.15" customHeight="1" x14ac:dyDescent="0.2">
      <c r="A6" s="8"/>
      <c r="B6" s="109" t="s">
        <v>122</v>
      </c>
      <c r="C6" s="103"/>
      <c r="D6" s="103"/>
      <c r="E6" s="103"/>
      <c r="F6" s="103"/>
      <c r="G6" s="103"/>
      <c r="H6" s="103"/>
      <c r="I6" s="104"/>
      <c r="J6" s="170"/>
      <c r="K6" s="171"/>
      <c r="L6" s="172"/>
      <c r="M6" s="170"/>
      <c r="N6" s="171"/>
      <c r="O6" s="172"/>
      <c r="P6" s="170"/>
      <c r="Q6" s="171"/>
      <c r="R6" s="172"/>
      <c r="S6" s="164"/>
      <c r="T6" s="165"/>
      <c r="U6" s="166"/>
      <c r="V6" s="93"/>
      <c r="W6" s="147" t="str">
        <f>B6</f>
        <v>令和３年３月末現在</v>
      </c>
      <c r="X6" s="148"/>
      <c r="Y6" s="148"/>
      <c r="Z6" s="148"/>
      <c r="AA6" s="148"/>
      <c r="AB6" s="148"/>
      <c r="AC6" s="148"/>
      <c r="AD6" s="149"/>
      <c r="AE6" s="191"/>
      <c r="AF6" s="180"/>
      <c r="AG6" s="181"/>
      <c r="AH6" s="179"/>
      <c r="AI6" s="180"/>
      <c r="AJ6" s="181"/>
      <c r="AK6" s="179"/>
      <c r="AL6" s="180"/>
      <c r="AM6" s="181"/>
      <c r="AN6" s="188"/>
      <c r="AO6" s="188"/>
      <c r="AP6" s="188"/>
      <c r="AQ6" s="179"/>
      <c r="AR6" s="180"/>
      <c r="AS6" s="181"/>
      <c r="AT6" s="179"/>
      <c r="AU6" s="180"/>
      <c r="AV6" s="181"/>
      <c r="AW6" s="179"/>
      <c r="AX6" s="180"/>
      <c r="AY6" s="181"/>
      <c r="AZ6" s="188"/>
      <c r="BA6" s="188"/>
      <c r="BB6" s="188"/>
      <c r="BC6" s="179"/>
      <c r="BD6" s="180"/>
      <c r="BE6" s="181"/>
      <c r="BF6" s="179"/>
      <c r="BG6" s="180"/>
      <c r="BH6" s="181"/>
      <c r="BI6" s="179"/>
      <c r="BJ6" s="180"/>
      <c r="BK6" s="181"/>
      <c r="BL6" s="188"/>
      <c r="BM6" s="188"/>
      <c r="BN6" s="188"/>
      <c r="BO6" s="179"/>
      <c r="BP6" s="180"/>
      <c r="BQ6" s="181"/>
      <c r="BR6" s="179"/>
      <c r="BS6" s="180"/>
      <c r="BT6" s="181"/>
      <c r="BU6" s="179"/>
      <c r="BV6" s="180"/>
      <c r="BW6" s="181"/>
      <c r="BX6" s="188"/>
      <c r="BY6" s="188"/>
      <c r="BZ6" s="188"/>
      <c r="CG6" s="4"/>
      <c r="CH6" s="4"/>
      <c r="CI6" s="4"/>
      <c r="CJ6" s="5"/>
      <c r="CK6" s="5"/>
      <c r="CL6" s="5"/>
      <c r="CM6" s="5"/>
      <c r="CN6" s="3"/>
      <c r="CO6" s="3"/>
      <c r="CP6" s="3"/>
      <c r="CQ6" s="3"/>
      <c r="CR6" s="3"/>
      <c r="CS6" s="3"/>
      <c r="CT6" s="3"/>
      <c r="CU6" s="3"/>
      <c r="CV6" s="3"/>
      <c r="CW6" s="4"/>
      <c r="CX6" s="4"/>
      <c r="CY6" s="4"/>
      <c r="CZ6" s="4"/>
      <c r="DA6" s="4"/>
      <c r="AMO6" s="1"/>
      <c r="AMP6" s="1"/>
      <c r="AMQ6" s="1"/>
      <c r="AMR6" s="1"/>
      <c r="AMS6" s="1"/>
      <c r="AMT6" s="1"/>
    </row>
    <row r="7" spans="1:105 1029:1034" ht="13.15" customHeight="1" x14ac:dyDescent="0.2">
      <c r="A7" s="8"/>
      <c r="B7" s="106" t="s">
        <v>10</v>
      </c>
      <c r="C7" s="107"/>
      <c r="D7" s="107"/>
      <c r="E7" s="107"/>
      <c r="F7" s="107"/>
      <c r="G7" s="107"/>
      <c r="H7" s="107"/>
      <c r="I7" s="108"/>
      <c r="J7" s="167">
        <v>16099</v>
      </c>
      <c r="K7" s="168"/>
      <c r="L7" s="169"/>
      <c r="M7" s="167">
        <v>15224</v>
      </c>
      <c r="N7" s="168"/>
      <c r="O7" s="169"/>
      <c r="P7" s="167">
        <v>16845</v>
      </c>
      <c r="Q7" s="168"/>
      <c r="R7" s="169"/>
      <c r="S7" s="162">
        <f>M7+P7</f>
        <v>32069</v>
      </c>
      <c r="T7" s="110"/>
      <c r="U7" s="163"/>
      <c r="V7" s="93"/>
      <c r="W7" s="144" t="s">
        <v>11</v>
      </c>
      <c r="X7" s="145"/>
      <c r="Y7" s="145"/>
      <c r="Z7" s="145"/>
      <c r="AA7" s="145"/>
      <c r="AB7" s="145"/>
      <c r="AC7" s="145"/>
      <c r="AD7" s="146"/>
      <c r="AE7" s="190">
        <v>2717</v>
      </c>
      <c r="AF7" s="177"/>
      <c r="AG7" s="178"/>
      <c r="AH7" s="176">
        <v>2157</v>
      </c>
      <c r="AI7" s="177"/>
      <c r="AJ7" s="178"/>
      <c r="AK7" s="176">
        <v>2612</v>
      </c>
      <c r="AL7" s="177"/>
      <c r="AM7" s="178"/>
      <c r="AN7" s="188">
        <f>AH7+AK7</f>
        <v>4769</v>
      </c>
      <c r="AO7" s="188"/>
      <c r="AP7" s="188"/>
      <c r="AQ7" s="176">
        <v>2036</v>
      </c>
      <c r="AR7" s="177"/>
      <c r="AS7" s="178"/>
      <c r="AT7" s="176">
        <v>1815</v>
      </c>
      <c r="AU7" s="177"/>
      <c r="AV7" s="178"/>
      <c r="AW7" s="176">
        <v>2049</v>
      </c>
      <c r="AX7" s="177"/>
      <c r="AY7" s="178"/>
      <c r="AZ7" s="188">
        <f>AT7+AW7</f>
        <v>3864</v>
      </c>
      <c r="BA7" s="188"/>
      <c r="BB7" s="188"/>
      <c r="BC7" s="176">
        <v>3807</v>
      </c>
      <c r="BD7" s="177"/>
      <c r="BE7" s="178"/>
      <c r="BF7" s="176">
        <v>3504</v>
      </c>
      <c r="BG7" s="177"/>
      <c r="BH7" s="178"/>
      <c r="BI7" s="176">
        <v>3938</v>
      </c>
      <c r="BJ7" s="177"/>
      <c r="BK7" s="178"/>
      <c r="BL7" s="188">
        <f>BF7+BI7</f>
        <v>7442</v>
      </c>
      <c r="BM7" s="188"/>
      <c r="BN7" s="188"/>
      <c r="BO7" s="176">
        <v>2855</v>
      </c>
      <c r="BP7" s="177"/>
      <c r="BQ7" s="178"/>
      <c r="BR7" s="176">
        <v>2909</v>
      </c>
      <c r="BS7" s="177"/>
      <c r="BT7" s="178"/>
      <c r="BU7" s="176">
        <v>3135</v>
      </c>
      <c r="BV7" s="177"/>
      <c r="BW7" s="178"/>
      <c r="BX7" s="188">
        <f>BR7+BU7</f>
        <v>6044</v>
      </c>
      <c r="BY7" s="188"/>
      <c r="BZ7" s="188"/>
      <c r="CG7" s="4"/>
      <c r="CH7" s="4"/>
      <c r="CI7" s="4"/>
      <c r="CJ7" s="5"/>
      <c r="CK7" s="5"/>
      <c r="CL7" s="5"/>
      <c r="CM7" s="5"/>
      <c r="CN7" s="3"/>
      <c r="CO7" s="3"/>
      <c r="CP7" s="3"/>
      <c r="CQ7" s="3"/>
      <c r="CR7" s="3"/>
      <c r="CS7" s="3"/>
      <c r="CT7" s="3"/>
      <c r="CU7" s="3"/>
      <c r="CV7" s="3"/>
      <c r="CW7" s="4"/>
      <c r="CX7" s="4"/>
      <c r="CY7" s="4"/>
      <c r="CZ7" s="4"/>
      <c r="DA7" s="4"/>
      <c r="AMO7" s="1"/>
      <c r="AMP7" s="1"/>
      <c r="AMQ7" s="1"/>
      <c r="AMR7" s="1"/>
      <c r="AMS7" s="1"/>
      <c r="AMT7" s="1"/>
    </row>
    <row r="8" spans="1:105 1029:1034" ht="13.15" customHeight="1" x14ac:dyDescent="0.2">
      <c r="A8" s="8"/>
      <c r="B8" s="109" t="s">
        <v>123</v>
      </c>
      <c r="C8" s="103"/>
      <c r="D8" s="103"/>
      <c r="E8" s="103"/>
      <c r="F8" s="103"/>
      <c r="G8" s="103"/>
      <c r="H8" s="103"/>
      <c r="I8" s="104"/>
      <c r="J8" s="170"/>
      <c r="K8" s="171"/>
      <c r="L8" s="172"/>
      <c r="M8" s="170"/>
      <c r="N8" s="171"/>
      <c r="O8" s="172"/>
      <c r="P8" s="170"/>
      <c r="Q8" s="171"/>
      <c r="R8" s="172"/>
      <c r="S8" s="164"/>
      <c r="T8" s="165"/>
      <c r="U8" s="166"/>
      <c r="V8" s="93"/>
      <c r="W8" s="147" t="str">
        <f>B8</f>
        <v>令和３年２月末現在</v>
      </c>
      <c r="X8" s="148"/>
      <c r="Y8" s="148"/>
      <c r="Z8" s="148"/>
      <c r="AA8" s="148"/>
      <c r="AB8" s="148"/>
      <c r="AC8" s="148"/>
      <c r="AD8" s="149"/>
      <c r="AE8" s="191"/>
      <c r="AF8" s="180"/>
      <c r="AG8" s="181"/>
      <c r="AH8" s="179"/>
      <c r="AI8" s="180"/>
      <c r="AJ8" s="181"/>
      <c r="AK8" s="179"/>
      <c r="AL8" s="180"/>
      <c r="AM8" s="181"/>
      <c r="AN8" s="188"/>
      <c r="AO8" s="188"/>
      <c r="AP8" s="188"/>
      <c r="AQ8" s="179"/>
      <c r="AR8" s="180"/>
      <c r="AS8" s="181"/>
      <c r="AT8" s="179"/>
      <c r="AU8" s="180"/>
      <c r="AV8" s="181"/>
      <c r="AW8" s="179"/>
      <c r="AX8" s="180"/>
      <c r="AY8" s="181"/>
      <c r="AZ8" s="188"/>
      <c r="BA8" s="188"/>
      <c r="BB8" s="188"/>
      <c r="BC8" s="179"/>
      <c r="BD8" s="180"/>
      <c r="BE8" s="181"/>
      <c r="BF8" s="179"/>
      <c r="BG8" s="180"/>
      <c r="BH8" s="181"/>
      <c r="BI8" s="179"/>
      <c r="BJ8" s="180"/>
      <c r="BK8" s="181"/>
      <c r="BL8" s="188"/>
      <c r="BM8" s="188"/>
      <c r="BN8" s="188"/>
      <c r="BO8" s="179"/>
      <c r="BP8" s="180"/>
      <c r="BQ8" s="181"/>
      <c r="BR8" s="179"/>
      <c r="BS8" s="180"/>
      <c r="BT8" s="181"/>
      <c r="BU8" s="179"/>
      <c r="BV8" s="180"/>
      <c r="BW8" s="181"/>
      <c r="BX8" s="188"/>
      <c r="BY8" s="188"/>
      <c r="BZ8" s="188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AMO8" s="1"/>
      <c r="AMP8" s="1"/>
      <c r="AMQ8" s="1"/>
      <c r="AMR8" s="1"/>
      <c r="AMS8" s="1"/>
      <c r="AMT8" s="1"/>
    </row>
    <row r="9" spans="1:105 1029:1034" ht="13.15" customHeight="1" x14ac:dyDescent="0.2">
      <c r="A9" s="8"/>
      <c r="B9" s="158" t="s">
        <v>12</v>
      </c>
      <c r="C9" s="159"/>
      <c r="D9" s="159"/>
      <c r="E9" s="159"/>
      <c r="F9" s="159"/>
      <c r="G9" s="159"/>
      <c r="H9" s="159"/>
      <c r="I9" s="160"/>
      <c r="J9" s="173">
        <f>J5-J7</f>
        <v>-38</v>
      </c>
      <c r="K9" s="174"/>
      <c r="L9" s="175"/>
      <c r="M9" s="173">
        <f t="shared" ref="M9" si="2">M5-M7</f>
        <v>-106</v>
      </c>
      <c r="N9" s="174"/>
      <c r="O9" s="175"/>
      <c r="P9" s="173">
        <f t="shared" ref="P9" si="3">P5-P7</f>
        <v>-123</v>
      </c>
      <c r="Q9" s="174"/>
      <c r="R9" s="175"/>
      <c r="S9" s="173">
        <f t="shared" ref="S9" si="4">S5-S7</f>
        <v>-229</v>
      </c>
      <c r="T9" s="174"/>
      <c r="U9" s="175"/>
      <c r="V9" s="93"/>
      <c r="W9" s="137" t="s">
        <v>12</v>
      </c>
      <c r="X9" s="150"/>
      <c r="Y9" s="150"/>
      <c r="Z9" s="150"/>
      <c r="AA9" s="150"/>
      <c r="AB9" s="150"/>
      <c r="AC9" s="150"/>
      <c r="AD9" s="151"/>
      <c r="AE9" s="189">
        <f>AE5-AE7</f>
        <v>-6</v>
      </c>
      <c r="AF9" s="188"/>
      <c r="AG9" s="188"/>
      <c r="AH9" s="188">
        <f>AH5-AH7</f>
        <v>-15</v>
      </c>
      <c r="AI9" s="188"/>
      <c r="AJ9" s="188"/>
      <c r="AK9" s="188">
        <f>AK5-AK7</f>
        <v>-35</v>
      </c>
      <c r="AL9" s="188"/>
      <c r="AM9" s="188"/>
      <c r="AN9" s="188">
        <f>AN5-AN7</f>
        <v>-50</v>
      </c>
      <c r="AO9" s="188"/>
      <c r="AP9" s="188"/>
      <c r="AQ9" s="188">
        <f>AQ5-AQ7</f>
        <v>-18</v>
      </c>
      <c r="AR9" s="188"/>
      <c r="AS9" s="188"/>
      <c r="AT9" s="188">
        <f>AT5-AT7</f>
        <v>-30</v>
      </c>
      <c r="AU9" s="188"/>
      <c r="AV9" s="188"/>
      <c r="AW9" s="188">
        <f>AW5-AW7</f>
        <v>-22</v>
      </c>
      <c r="AX9" s="188"/>
      <c r="AY9" s="188"/>
      <c r="AZ9" s="188">
        <f>AZ5-AZ7</f>
        <v>-52</v>
      </c>
      <c r="BA9" s="188"/>
      <c r="BB9" s="188"/>
      <c r="BC9" s="188">
        <f>BC5-BC7</f>
        <v>-29</v>
      </c>
      <c r="BD9" s="188"/>
      <c r="BE9" s="188"/>
      <c r="BF9" s="188">
        <f>BF5-BF7</f>
        <v>-38</v>
      </c>
      <c r="BG9" s="188"/>
      <c r="BH9" s="188"/>
      <c r="BI9" s="188">
        <f>BI5-BI7</f>
        <v>-46</v>
      </c>
      <c r="BJ9" s="188"/>
      <c r="BK9" s="188"/>
      <c r="BL9" s="188">
        <f>BL5-BL7</f>
        <v>-84</v>
      </c>
      <c r="BM9" s="188"/>
      <c r="BN9" s="188"/>
      <c r="BO9" s="188">
        <f>BO5-BO7</f>
        <v>-6</v>
      </c>
      <c r="BP9" s="188"/>
      <c r="BQ9" s="188"/>
      <c r="BR9" s="188">
        <f>BR5-BR7</f>
        <v>-23</v>
      </c>
      <c r="BS9" s="188"/>
      <c r="BT9" s="188"/>
      <c r="BU9" s="188">
        <f>BU5-BU7</f>
        <v>-8</v>
      </c>
      <c r="BV9" s="188"/>
      <c r="BW9" s="188"/>
      <c r="BX9" s="188">
        <f>BX5-BX7</f>
        <v>-31</v>
      </c>
      <c r="BY9" s="188"/>
      <c r="BZ9" s="188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AMO9" s="1"/>
      <c r="AMP9" s="1"/>
      <c r="AMQ9" s="1"/>
      <c r="AMR9" s="1"/>
      <c r="AMS9" s="1"/>
      <c r="AMT9" s="1"/>
    </row>
    <row r="10" spans="1:105 1029:1034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</row>
    <row r="11" spans="1:105 1029:1034" ht="10.15" customHeight="1" x14ac:dyDescent="0.2">
      <c r="A11" s="15"/>
      <c r="B11" s="152" t="s">
        <v>29</v>
      </c>
      <c r="C11" s="153"/>
      <c r="D11" s="153"/>
      <c r="E11" s="153"/>
      <c r="F11" s="153"/>
      <c r="G11" s="153"/>
      <c r="H11" s="153"/>
      <c r="I11" s="153"/>
      <c r="J11" s="154"/>
      <c r="K11" s="98"/>
      <c r="L11" s="106" t="s">
        <v>21</v>
      </c>
      <c r="M11" s="107"/>
      <c r="N11" s="107"/>
      <c r="O11" s="107"/>
      <c r="P11" s="107"/>
      <c r="Q11" s="107"/>
      <c r="R11" s="108"/>
      <c r="S11" s="115" t="s">
        <v>52</v>
      </c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36" t="s">
        <v>53</v>
      </c>
      <c r="AF11" s="136"/>
      <c r="AG11" s="13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3" t="s">
        <v>54</v>
      </c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4"/>
      <c r="BC11" s="195" t="s">
        <v>55</v>
      </c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4"/>
      <c r="BO11" s="185" t="s">
        <v>13</v>
      </c>
      <c r="BP11" s="185"/>
      <c r="BQ11" s="185"/>
      <c r="BR11" s="185"/>
      <c r="BS11" s="185"/>
      <c r="BT11" s="185"/>
      <c r="BU11" s="185"/>
      <c r="BV11" s="185"/>
      <c r="BW11" s="185"/>
      <c r="BX11" s="185"/>
      <c r="BY11" s="185"/>
      <c r="BZ11" s="185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AMO11" s="1"/>
      <c r="AMP11" s="1"/>
      <c r="AMQ11" s="1"/>
      <c r="AMR11" s="1"/>
      <c r="AMS11" s="1"/>
      <c r="AMT11" s="1"/>
    </row>
    <row r="12" spans="1:105 1029:1034" ht="10.15" customHeight="1" x14ac:dyDescent="0.2">
      <c r="A12" s="15"/>
      <c r="B12" s="155"/>
      <c r="C12" s="156"/>
      <c r="D12" s="156"/>
      <c r="E12" s="156"/>
      <c r="F12" s="156"/>
      <c r="G12" s="156"/>
      <c r="H12" s="156"/>
      <c r="I12" s="156"/>
      <c r="J12" s="157"/>
      <c r="K12" s="98"/>
      <c r="L12" s="97"/>
      <c r="M12" s="12"/>
      <c r="N12" s="12"/>
      <c r="O12" s="12"/>
      <c r="P12" s="12"/>
      <c r="Q12" s="12"/>
      <c r="R12" s="13"/>
      <c r="S12" s="115" t="s">
        <v>28</v>
      </c>
      <c r="T12" s="115"/>
      <c r="U12" s="115"/>
      <c r="V12" s="161" t="s">
        <v>24</v>
      </c>
      <c r="W12" s="161"/>
      <c r="X12" s="161"/>
      <c r="Y12" s="161"/>
      <c r="Z12" s="161"/>
      <c r="AA12" s="161"/>
      <c r="AB12" s="161"/>
      <c r="AC12" s="161"/>
      <c r="AD12" s="161"/>
      <c r="AE12" s="115" t="s">
        <v>28</v>
      </c>
      <c r="AF12" s="115"/>
      <c r="AG12" s="115"/>
      <c r="AH12" s="115" t="s">
        <v>24</v>
      </c>
      <c r="AI12" s="115"/>
      <c r="AJ12" s="115"/>
      <c r="AK12" s="115"/>
      <c r="AL12" s="115"/>
      <c r="AM12" s="115"/>
      <c r="AN12" s="115"/>
      <c r="AO12" s="115"/>
      <c r="AP12" s="115"/>
      <c r="AQ12" s="115" t="s">
        <v>28</v>
      </c>
      <c r="AR12" s="115"/>
      <c r="AS12" s="115"/>
      <c r="AT12" s="115" t="s">
        <v>24</v>
      </c>
      <c r="AU12" s="115"/>
      <c r="AV12" s="115"/>
      <c r="AW12" s="115"/>
      <c r="AX12" s="115"/>
      <c r="AY12" s="115"/>
      <c r="AZ12" s="115"/>
      <c r="BA12" s="115"/>
      <c r="BB12" s="115"/>
      <c r="BC12" s="115" t="s">
        <v>28</v>
      </c>
      <c r="BD12" s="115"/>
      <c r="BE12" s="115"/>
      <c r="BF12" s="115" t="s">
        <v>24</v>
      </c>
      <c r="BG12" s="115"/>
      <c r="BH12" s="115"/>
      <c r="BI12" s="115"/>
      <c r="BJ12" s="115"/>
      <c r="BK12" s="115"/>
      <c r="BL12" s="115"/>
      <c r="BM12" s="115"/>
      <c r="BN12" s="115"/>
      <c r="BO12" s="184" t="s">
        <v>3</v>
      </c>
      <c r="BP12" s="185"/>
      <c r="BQ12" s="185"/>
      <c r="BR12" s="185" t="s">
        <v>4</v>
      </c>
      <c r="BS12" s="185"/>
      <c r="BT12" s="185"/>
      <c r="BU12" s="185"/>
      <c r="BV12" s="185"/>
      <c r="BW12" s="185"/>
      <c r="BX12" s="185"/>
      <c r="BY12" s="185"/>
      <c r="BZ12" s="185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AMO12" s="1"/>
      <c r="AMP12" s="1"/>
      <c r="AMQ12" s="1"/>
      <c r="AMR12" s="1"/>
      <c r="AMS12" s="1"/>
      <c r="AMT12" s="1"/>
    </row>
    <row r="13" spans="1:105 1029:1034" ht="10.15" customHeight="1" x14ac:dyDescent="0.2">
      <c r="A13" s="15"/>
      <c r="B13" s="206" t="str">
        <f>B6</f>
        <v>令和３年３月末現在</v>
      </c>
      <c r="C13" s="156"/>
      <c r="D13" s="156"/>
      <c r="E13" s="156"/>
      <c r="F13" s="156"/>
      <c r="G13" s="156"/>
      <c r="H13" s="156"/>
      <c r="I13" s="156"/>
      <c r="J13" s="157"/>
      <c r="K13" s="98"/>
      <c r="L13" s="109" t="s">
        <v>22</v>
      </c>
      <c r="M13" s="103"/>
      <c r="N13" s="103"/>
      <c r="O13" s="103"/>
      <c r="P13" s="103"/>
      <c r="Q13" s="103"/>
      <c r="R13" s="104"/>
      <c r="S13" s="115"/>
      <c r="T13" s="115"/>
      <c r="U13" s="115"/>
      <c r="V13" s="115" t="s">
        <v>25</v>
      </c>
      <c r="W13" s="115"/>
      <c r="X13" s="115"/>
      <c r="Y13" s="115" t="s">
        <v>26</v>
      </c>
      <c r="Z13" s="115"/>
      <c r="AA13" s="115"/>
      <c r="AB13" s="115" t="s">
        <v>27</v>
      </c>
      <c r="AC13" s="115"/>
      <c r="AD13" s="115"/>
      <c r="AE13" s="115"/>
      <c r="AF13" s="115"/>
      <c r="AG13" s="115"/>
      <c r="AH13" s="115" t="s">
        <v>25</v>
      </c>
      <c r="AI13" s="115"/>
      <c r="AJ13" s="115"/>
      <c r="AK13" s="115" t="s">
        <v>26</v>
      </c>
      <c r="AL13" s="115"/>
      <c r="AM13" s="115"/>
      <c r="AN13" s="115" t="s">
        <v>27</v>
      </c>
      <c r="AO13" s="115"/>
      <c r="AP13" s="115"/>
      <c r="AQ13" s="115"/>
      <c r="AR13" s="115"/>
      <c r="AS13" s="115"/>
      <c r="AT13" s="115" t="s">
        <v>25</v>
      </c>
      <c r="AU13" s="115"/>
      <c r="AV13" s="115"/>
      <c r="AW13" s="115" t="s">
        <v>26</v>
      </c>
      <c r="AX13" s="115"/>
      <c r="AY13" s="115"/>
      <c r="AZ13" s="115" t="s">
        <v>27</v>
      </c>
      <c r="BA13" s="115"/>
      <c r="BB13" s="115"/>
      <c r="BC13" s="115"/>
      <c r="BD13" s="115"/>
      <c r="BE13" s="115"/>
      <c r="BF13" s="115" t="s">
        <v>25</v>
      </c>
      <c r="BG13" s="115"/>
      <c r="BH13" s="115"/>
      <c r="BI13" s="115" t="s">
        <v>26</v>
      </c>
      <c r="BJ13" s="115"/>
      <c r="BK13" s="115"/>
      <c r="BL13" s="115" t="s">
        <v>27</v>
      </c>
      <c r="BM13" s="115"/>
      <c r="BN13" s="115"/>
      <c r="BO13" s="184"/>
      <c r="BP13" s="185"/>
      <c r="BQ13" s="185"/>
      <c r="BR13" s="185" t="s">
        <v>5</v>
      </c>
      <c r="BS13" s="185"/>
      <c r="BT13" s="185"/>
      <c r="BU13" s="185" t="s">
        <v>6</v>
      </c>
      <c r="BV13" s="185"/>
      <c r="BW13" s="185"/>
      <c r="BX13" s="185" t="s">
        <v>7</v>
      </c>
      <c r="BY13" s="185"/>
      <c r="BZ13" s="185"/>
      <c r="CG13" s="4"/>
      <c r="CH13" s="4"/>
      <c r="CI13" s="4"/>
      <c r="CJ13" s="4"/>
      <c r="CK13" s="4"/>
      <c r="CL13" s="4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4"/>
      <c r="DA13" s="4"/>
      <c r="AMO13" s="1"/>
      <c r="AMP13" s="1"/>
      <c r="AMQ13" s="1"/>
      <c r="AMR13" s="1"/>
      <c r="AMS13" s="1"/>
      <c r="AMT13" s="1"/>
    </row>
    <row r="14" spans="1:105 1029:1034" ht="13.15" customHeight="1" x14ac:dyDescent="0.2">
      <c r="A14" s="15"/>
      <c r="B14" s="117"/>
      <c r="C14" s="118"/>
      <c r="D14" s="118"/>
      <c r="E14" s="118"/>
      <c r="F14" s="118"/>
      <c r="G14" s="118"/>
      <c r="H14" s="118"/>
      <c r="I14" s="118"/>
      <c r="J14" s="119"/>
      <c r="K14" s="98"/>
      <c r="L14" s="106" t="s">
        <v>20</v>
      </c>
      <c r="M14" s="107"/>
      <c r="N14" s="107"/>
      <c r="O14" s="107"/>
      <c r="P14" s="107"/>
      <c r="Q14" s="107"/>
      <c r="R14" s="108"/>
      <c r="S14" s="162">
        <v>1887</v>
      </c>
      <c r="T14" s="110"/>
      <c r="U14" s="163"/>
      <c r="V14" s="162">
        <v>1847</v>
      </c>
      <c r="W14" s="110"/>
      <c r="X14" s="163"/>
      <c r="Y14" s="162">
        <v>1926</v>
      </c>
      <c r="Z14" s="110"/>
      <c r="AA14" s="163"/>
      <c r="AB14" s="162">
        <f>V14+Y14</f>
        <v>3773</v>
      </c>
      <c r="AC14" s="110"/>
      <c r="AD14" s="163"/>
      <c r="AE14" s="162">
        <v>510</v>
      </c>
      <c r="AF14" s="110"/>
      <c r="AG14" s="163"/>
      <c r="AH14" s="162">
        <v>530</v>
      </c>
      <c r="AI14" s="110"/>
      <c r="AJ14" s="163"/>
      <c r="AK14" s="162">
        <v>570</v>
      </c>
      <c r="AL14" s="110"/>
      <c r="AM14" s="163"/>
      <c r="AN14" s="162">
        <f>AH14+AK14</f>
        <v>1100</v>
      </c>
      <c r="AO14" s="110"/>
      <c r="AP14" s="163"/>
      <c r="AQ14" s="162">
        <v>695</v>
      </c>
      <c r="AR14" s="110"/>
      <c r="AS14" s="163"/>
      <c r="AT14" s="162">
        <v>756</v>
      </c>
      <c r="AU14" s="110"/>
      <c r="AV14" s="163"/>
      <c r="AW14" s="162">
        <v>802</v>
      </c>
      <c r="AX14" s="110"/>
      <c r="AY14" s="163"/>
      <c r="AZ14" s="162">
        <f>AT14+AW14</f>
        <v>1558</v>
      </c>
      <c r="BA14" s="110"/>
      <c r="BB14" s="163"/>
      <c r="BC14" s="162">
        <v>1613</v>
      </c>
      <c r="BD14" s="110"/>
      <c r="BE14" s="163"/>
      <c r="BF14" s="162">
        <v>1706</v>
      </c>
      <c r="BG14" s="110"/>
      <c r="BH14" s="163"/>
      <c r="BI14" s="162">
        <v>1801</v>
      </c>
      <c r="BJ14" s="110"/>
      <c r="BK14" s="163"/>
      <c r="BL14" s="162">
        <f>BF14+BI14</f>
        <v>3507</v>
      </c>
      <c r="BM14" s="110"/>
      <c r="BN14" s="163"/>
      <c r="BO14" s="190">
        <v>521</v>
      </c>
      <c r="BP14" s="177"/>
      <c r="BQ14" s="178"/>
      <c r="BR14" s="176">
        <v>449</v>
      </c>
      <c r="BS14" s="177"/>
      <c r="BT14" s="178"/>
      <c r="BU14" s="176">
        <v>468</v>
      </c>
      <c r="BV14" s="177"/>
      <c r="BW14" s="178"/>
      <c r="BX14" s="176">
        <f>BR14+BU14</f>
        <v>917</v>
      </c>
      <c r="BY14" s="177"/>
      <c r="BZ14" s="178"/>
      <c r="CG14" s="4"/>
      <c r="CH14" s="4"/>
      <c r="CI14" s="4"/>
      <c r="CJ14" s="4"/>
      <c r="CK14" s="4"/>
      <c r="CL14" s="4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4"/>
      <c r="DA14" s="4"/>
      <c r="AMO14" s="1"/>
      <c r="AMP14" s="1"/>
      <c r="AMQ14" s="1"/>
      <c r="AMR14" s="1"/>
      <c r="AMS14" s="1"/>
      <c r="AMT14" s="1"/>
    </row>
    <row r="15" spans="1:105 1029:1034" ht="13.15" customHeight="1" x14ac:dyDescent="0.2">
      <c r="A15" s="15"/>
      <c r="B15" s="117" t="s">
        <v>25</v>
      </c>
      <c r="C15" s="118"/>
      <c r="D15" s="119"/>
      <c r="E15" s="117" t="s">
        <v>26</v>
      </c>
      <c r="F15" s="118"/>
      <c r="G15" s="119"/>
      <c r="H15" s="120" t="s">
        <v>27</v>
      </c>
      <c r="I15" s="121"/>
      <c r="J15" s="122"/>
      <c r="K15" s="18"/>
      <c r="L15" s="138" t="str">
        <f>B6</f>
        <v>令和３年３月末現在</v>
      </c>
      <c r="M15" s="139"/>
      <c r="N15" s="139"/>
      <c r="O15" s="139"/>
      <c r="P15" s="139"/>
      <c r="Q15" s="139"/>
      <c r="R15" s="140"/>
      <c r="S15" s="164"/>
      <c r="T15" s="165"/>
      <c r="U15" s="166"/>
      <c r="V15" s="164"/>
      <c r="W15" s="165"/>
      <c r="X15" s="166"/>
      <c r="Y15" s="164"/>
      <c r="Z15" s="165"/>
      <c r="AA15" s="166"/>
      <c r="AB15" s="164"/>
      <c r="AC15" s="165"/>
      <c r="AD15" s="166"/>
      <c r="AE15" s="164"/>
      <c r="AF15" s="165"/>
      <c r="AG15" s="166"/>
      <c r="AH15" s="164"/>
      <c r="AI15" s="165"/>
      <c r="AJ15" s="166"/>
      <c r="AK15" s="164"/>
      <c r="AL15" s="165"/>
      <c r="AM15" s="166"/>
      <c r="AN15" s="164"/>
      <c r="AO15" s="165"/>
      <c r="AP15" s="166"/>
      <c r="AQ15" s="164"/>
      <c r="AR15" s="165"/>
      <c r="AS15" s="166"/>
      <c r="AT15" s="164"/>
      <c r="AU15" s="165"/>
      <c r="AV15" s="166"/>
      <c r="AW15" s="164"/>
      <c r="AX15" s="165"/>
      <c r="AY15" s="166"/>
      <c r="AZ15" s="164"/>
      <c r="BA15" s="165"/>
      <c r="BB15" s="166"/>
      <c r="BC15" s="164"/>
      <c r="BD15" s="165"/>
      <c r="BE15" s="166"/>
      <c r="BF15" s="164"/>
      <c r="BG15" s="165"/>
      <c r="BH15" s="166"/>
      <c r="BI15" s="164"/>
      <c r="BJ15" s="165"/>
      <c r="BK15" s="166"/>
      <c r="BL15" s="164"/>
      <c r="BM15" s="165"/>
      <c r="BN15" s="166"/>
      <c r="BO15" s="191"/>
      <c r="BP15" s="180"/>
      <c r="BQ15" s="181"/>
      <c r="BR15" s="179"/>
      <c r="BS15" s="180"/>
      <c r="BT15" s="181"/>
      <c r="BU15" s="179"/>
      <c r="BV15" s="180"/>
      <c r="BW15" s="181"/>
      <c r="BX15" s="179"/>
      <c r="BY15" s="180"/>
      <c r="BZ15" s="181"/>
      <c r="CG15" s="4"/>
      <c r="CH15" s="4"/>
      <c r="CI15" s="4"/>
      <c r="CJ15" s="4"/>
      <c r="CK15" s="4"/>
      <c r="CL15" s="4"/>
      <c r="CM15" s="5"/>
      <c r="CN15" s="5"/>
      <c r="CO15" s="5"/>
      <c r="CP15" s="5"/>
      <c r="CQ15" s="3"/>
      <c r="CR15" s="3"/>
      <c r="CS15" s="3"/>
      <c r="CT15" s="3"/>
      <c r="CU15" s="3"/>
      <c r="CV15" s="3"/>
      <c r="CW15" s="3"/>
      <c r="CX15" s="3"/>
      <c r="CY15" s="3"/>
      <c r="CZ15" s="4"/>
      <c r="DA15" s="4"/>
      <c r="AMO15" s="1"/>
      <c r="AMP15" s="1"/>
      <c r="AMQ15" s="1"/>
      <c r="AMR15" s="1"/>
      <c r="AMS15" s="1"/>
      <c r="AMT15" s="1"/>
    </row>
    <row r="16" spans="1:105 1029:1034" ht="13.15" customHeight="1" x14ac:dyDescent="0.2">
      <c r="A16" s="15"/>
      <c r="B16" s="197">
        <v>62</v>
      </c>
      <c r="C16" s="198"/>
      <c r="D16" s="199"/>
      <c r="E16" s="197">
        <v>209</v>
      </c>
      <c r="F16" s="198"/>
      <c r="G16" s="199"/>
      <c r="H16" s="197">
        <f>B16+E16</f>
        <v>271</v>
      </c>
      <c r="I16" s="198"/>
      <c r="J16" s="199"/>
      <c r="K16" s="18"/>
      <c r="L16" s="106" t="s">
        <v>10</v>
      </c>
      <c r="M16" s="107"/>
      <c r="N16" s="107"/>
      <c r="O16" s="107"/>
      <c r="P16" s="107"/>
      <c r="Q16" s="107"/>
      <c r="R16" s="108"/>
      <c r="S16" s="162">
        <v>1868</v>
      </c>
      <c r="T16" s="110"/>
      <c r="U16" s="163"/>
      <c r="V16" s="162">
        <v>1840</v>
      </c>
      <c r="W16" s="110"/>
      <c r="X16" s="163"/>
      <c r="Y16" s="162">
        <v>1930</v>
      </c>
      <c r="Z16" s="110"/>
      <c r="AA16" s="163"/>
      <c r="AB16" s="162">
        <f>V16+Y16</f>
        <v>3770</v>
      </c>
      <c r="AC16" s="110"/>
      <c r="AD16" s="163"/>
      <c r="AE16" s="162">
        <v>511</v>
      </c>
      <c r="AF16" s="110"/>
      <c r="AG16" s="163"/>
      <c r="AH16" s="162">
        <v>534</v>
      </c>
      <c r="AI16" s="110"/>
      <c r="AJ16" s="163"/>
      <c r="AK16" s="162">
        <v>571</v>
      </c>
      <c r="AL16" s="110"/>
      <c r="AM16" s="163"/>
      <c r="AN16" s="162">
        <f>AH16+AK16</f>
        <v>1105</v>
      </c>
      <c r="AO16" s="110"/>
      <c r="AP16" s="163"/>
      <c r="AQ16" s="162">
        <v>692</v>
      </c>
      <c r="AR16" s="110"/>
      <c r="AS16" s="163"/>
      <c r="AT16" s="162">
        <v>755</v>
      </c>
      <c r="AU16" s="110"/>
      <c r="AV16" s="163"/>
      <c r="AW16" s="162">
        <v>805</v>
      </c>
      <c r="AX16" s="110"/>
      <c r="AY16" s="163"/>
      <c r="AZ16" s="162">
        <f>AT16+AW16</f>
        <v>1560</v>
      </c>
      <c r="BA16" s="110"/>
      <c r="BB16" s="163"/>
      <c r="BC16" s="162">
        <v>1613</v>
      </c>
      <c r="BD16" s="110"/>
      <c r="BE16" s="163"/>
      <c r="BF16" s="162">
        <v>1710</v>
      </c>
      <c r="BG16" s="110"/>
      <c r="BH16" s="163"/>
      <c r="BI16" s="162">
        <v>1805</v>
      </c>
      <c r="BJ16" s="110"/>
      <c r="BK16" s="163"/>
      <c r="BL16" s="162">
        <f>BF16+BI16</f>
        <v>3515</v>
      </c>
      <c r="BM16" s="110"/>
      <c r="BN16" s="163"/>
      <c r="BO16" s="190">
        <v>521</v>
      </c>
      <c r="BP16" s="177"/>
      <c r="BQ16" s="178"/>
      <c r="BR16" s="176">
        <v>448</v>
      </c>
      <c r="BS16" s="177"/>
      <c r="BT16" s="178"/>
      <c r="BU16" s="176">
        <v>467</v>
      </c>
      <c r="BV16" s="177"/>
      <c r="BW16" s="178"/>
      <c r="BX16" s="188">
        <f>BR16+BU16</f>
        <v>915</v>
      </c>
      <c r="BY16" s="188"/>
      <c r="BZ16" s="188"/>
      <c r="CG16" s="4"/>
      <c r="CH16" s="4"/>
      <c r="CI16" s="4"/>
      <c r="CJ16" s="4"/>
      <c r="CK16" s="4"/>
      <c r="CL16" s="4"/>
      <c r="CM16" s="5"/>
      <c r="CN16" s="5"/>
      <c r="CO16" s="5"/>
      <c r="CP16" s="5"/>
      <c r="CQ16" s="3"/>
      <c r="CR16" s="3"/>
      <c r="CS16" s="3"/>
      <c r="CT16" s="3"/>
      <c r="CU16" s="3"/>
      <c r="CV16" s="3"/>
      <c r="CW16" s="3"/>
      <c r="CX16" s="3"/>
      <c r="CY16" s="3"/>
      <c r="CZ16" s="4"/>
      <c r="DA16" s="4"/>
      <c r="AMO16" s="1"/>
      <c r="AMP16" s="1"/>
      <c r="AMQ16" s="1"/>
      <c r="AMR16" s="1"/>
      <c r="AMS16" s="1"/>
      <c r="AMT16" s="1"/>
    </row>
    <row r="17" spans="1:105 1029:1034" ht="13.15" customHeight="1" x14ac:dyDescent="0.2">
      <c r="A17" s="15"/>
      <c r="B17" s="200"/>
      <c r="C17" s="201"/>
      <c r="D17" s="202"/>
      <c r="E17" s="200"/>
      <c r="F17" s="201"/>
      <c r="G17" s="202"/>
      <c r="H17" s="200"/>
      <c r="I17" s="201"/>
      <c r="J17" s="202"/>
      <c r="K17" s="18"/>
      <c r="L17" s="138" t="str">
        <f>B8</f>
        <v>令和３年２月末現在</v>
      </c>
      <c r="M17" s="139"/>
      <c r="N17" s="139"/>
      <c r="O17" s="139"/>
      <c r="P17" s="139"/>
      <c r="Q17" s="139"/>
      <c r="R17" s="140"/>
      <c r="S17" s="164"/>
      <c r="T17" s="165"/>
      <c r="U17" s="166"/>
      <c r="V17" s="164"/>
      <c r="W17" s="165"/>
      <c r="X17" s="166"/>
      <c r="Y17" s="164"/>
      <c r="Z17" s="165"/>
      <c r="AA17" s="166"/>
      <c r="AB17" s="164"/>
      <c r="AC17" s="165"/>
      <c r="AD17" s="166"/>
      <c r="AE17" s="164"/>
      <c r="AF17" s="165"/>
      <c r="AG17" s="166"/>
      <c r="AH17" s="164"/>
      <c r="AI17" s="165"/>
      <c r="AJ17" s="166"/>
      <c r="AK17" s="164"/>
      <c r="AL17" s="165"/>
      <c r="AM17" s="166"/>
      <c r="AN17" s="164"/>
      <c r="AO17" s="165"/>
      <c r="AP17" s="166"/>
      <c r="AQ17" s="164"/>
      <c r="AR17" s="165"/>
      <c r="AS17" s="166"/>
      <c r="AT17" s="164"/>
      <c r="AU17" s="165"/>
      <c r="AV17" s="166"/>
      <c r="AW17" s="164"/>
      <c r="AX17" s="165"/>
      <c r="AY17" s="166"/>
      <c r="AZ17" s="164"/>
      <c r="BA17" s="165"/>
      <c r="BB17" s="166"/>
      <c r="BC17" s="164"/>
      <c r="BD17" s="165"/>
      <c r="BE17" s="166"/>
      <c r="BF17" s="164"/>
      <c r="BG17" s="165"/>
      <c r="BH17" s="166"/>
      <c r="BI17" s="164"/>
      <c r="BJ17" s="165"/>
      <c r="BK17" s="166"/>
      <c r="BL17" s="164"/>
      <c r="BM17" s="165"/>
      <c r="BN17" s="166"/>
      <c r="BO17" s="191"/>
      <c r="BP17" s="180"/>
      <c r="BQ17" s="181"/>
      <c r="BR17" s="179"/>
      <c r="BS17" s="180"/>
      <c r="BT17" s="181"/>
      <c r="BU17" s="179"/>
      <c r="BV17" s="180"/>
      <c r="BW17" s="181"/>
      <c r="BX17" s="188"/>
      <c r="BY17" s="188"/>
      <c r="BZ17" s="188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AMO17" s="1"/>
      <c r="AMP17" s="1"/>
      <c r="AMQ17" s="1"/>
      <c r="AMR17" s="1"/>
      <c r="AMS17" s="1"/>
      <c r="AMT17" s="1"/>
    </row>
    <row r="18" spans="1:105 1029:1034" ht="13.15" customHeight="1" x14ac:dyDescent="0.2">
      <c r="A18" s="15"/>
      <c r="B18" s="203"/>
      <c r="C18" s="204"/>
      <c r="D18" s="205"/>
      <c r="E18" s="203"/>
      <c r="F18" s="204"/>
      <c r="G18" s="205"/>
      <c r="H18" s="203"/>
      <c r="I18" s="204"/>
      <c r="J18" s="205"/>
      <c r="K18" s="18"/>
      <c r="L18" s="158" t="s">
        <v>12</v>
      </c>
      <c r="M18" s="159"/>
      <c r="N18" s="159"/>
      <c r="O18" s="159"/>
      <c r="P18" s="159"/>
      <c r="Q18" s="159"/>
      <c r="R18" s="160"/>
      <c r="S18" s="100">
        <f>S14-S16</f>
        <v>19</v>
      </c>
      <c r="T18" s="100"/>
      <c r="U18" s="100"/>
      <c r="V18" s="100">
        <f t="shared" ref="V18" si="5">V14-V16</f>
        <v>7</v>
      </c>
      <c r="W18" s="100"/>
      <c r="X18" s="100"/>
      <c r="Y18" s="100">
        <f t="shared" ref="Y18" si="6">Y14-Y16</f>
        <v>-4</v>
      </c>
      <c r="Z18" s="100"/>
      <c r="AA18" s="100"/>
      <c r="AB18" s="100">
        <f t="shared" ref="AB18" si="7">AB14-AB16</f>
        <v>3</v>
      </c>
      <c r="AC18" s="100"/>
      <c r="AD18" s="100"/>
      <c r="AE18" s="100">
        <f t="shared" ref="AE18" si="8">AE14-AE16</f>
        <v>-1</v>
      </c>
      <c r="AF18" s="100"/>
      <c r="AG18" s="100"/>
      <c r="AH18" s="100">
        <f t="shared" ref="AH18" si="9">AH14-AH16</f>
        <v>-4</v>
      </c>
      <c r="AI18" s="100"/>
      <c r="AJ18" s="100"/>
      <c r="AK18" s="100">
        <f t="shared" ref="AK18" si="10">AK14-AK16</f>
        <v>-1</v>
      </c>
      <c r="AL18" s="100"/>
      <c r="AM18" s="100"/>
      <c r="AN18" s="100">
        <f t="shared" ref="AN18" si="11">AN14-AN16</f>
        <v>-5</v>
      </c>
      <c r="AO18" s="100"/>
      <c r="AP18" s="100"/>
      <c r="AQ18" s="100">
        <f t="shared" ref="AQ18" si="12">AQ14-AQ16</f>
        <v>3</v>
      </c>
      <c r="AR18" s="100"/>
      <c r="AS18" s="100"/>
      <c r="AT18" s="100">
        <f t="shared" ref="AT18" si="13">AT14-AT16</f>
        <v>1</v>
      </c>
      <c r="AU18" s="100"/>
      <c r="AV18" s="100"/>
      <c r="AW18" s="100">
        <f t="shared" ref="AW18" si="14">AW14-AW16</f>
        <v>-3</v>
      </c>
      <c r="AX18" s="100"/>
      <c r="AY18" s="100"/>
      <c r="AZ18" s="100">
        <f t="shared" ref="AZ18" si="15">AZ14-AZ16</f>
        <v>-2</v>
      </c>
      <c r="BA18" s="100"/>
      <c r="BB18" s="100"/>
      <c r="BC18" s="100">
        <f t="shared" ref="BC18" si="16">BC14-BC16</f>
        <v>0</v>
      </c>
      <c r="BD18" s="100"/>
      <c r="BE18" s="100"/>
      <c r="BF18" s="100">
        <f t="shared" ref="BF18" si="17">BF14-BF16</f>
        <v>-4</v>
      </c>
      <c r="BG18" s="100"/>
      <c r="BH18" s="100"/>
      <c r="BI18" s="100">
        <f t="shared" ref="BI18" si="18">BI14-BI16</f>
        <v>-4</v>
      </c>
      <c r="BJ18" s="100"/>
      <c r="BK18" s="100"/>
      <c r="BL18" s="100">
        <f t="shared" ref="BL18" si="19">BL14-BL16</f>
        <v>-8</v>
      </c>
      <c r="BM18" s="100"/>
      <c r="BN18" s="100"/>
      <c r="BO18" s="189">
        <f>BO14-BO16</f>
        <v>0</v>
      </c>
      <c r="BP18" s="188"/>
      <c r="BQ18" s="188"/>
      <c r="BR18" s="188">
        <f>BR14-BR16</f>
        <v>1</v>
      </c>
      <c r="BS18" s="188"/>
      <c r="BT18" s="188"/>
      <c r="BU18" s="188">
        <f>BU14-BU16</f>
        <v>1</v>
      </c>
      <c r="BV18" s="188"/>
      <c r="BW18" s="188"/>
      <c r="BX18" s="188">
        <f>BX14-BX16</f>
        <v>2</v>
      </c>
      <c r="BY18" s="188"/>
      <c r="BZ18" s="188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AMO18" s="1"/>
      <c r="AMP18" s="1"/>
      <c r="AMQ18" s="1"/>
      <c r="AMR18" s="1"/>
      <c r="AMS18" s="1"/>
      <c r="AMT18" s="1"/>
    </row>
    <row r="19" spans="1:105 1029:1034" ht="7.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</row>
    <row r="20" spans="1:105 1029:1034" x14ac:dyDescent="0.2">
      <c r="A20" s="141" t="s">
        <v>14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8"/>
      <c r="BV20" s="8"/>
      <c r="BW20" s="8"/>
      <c r="BX20" s="8"/>
      <c r="BY20" s="8"/>
      <c r="BZ20" s="8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</row>
    <row r="21" spans="1:105 1029:1034" ht="10.15" customHeight="1" x14ac:dyDescent="0.2">
      <c r="A21" s="8"/>
      <c r="B21" s="132"/>
      <c r="C21" s="132"/>
      <c r="D21" s="132"/>
      <c r="E21" s="132"/>
      <c r="F21" s="132"/>
      <c r="G21" s="132"/>
      <c r="H21" s="132"/>
      <c r="I21" s="132"/>
      <c r="J21" s="132"/>
      <c r="K21" s="106"/>
      <c r="L21" s="136" t="s">
        <v>34</v>
      </c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 t="s">
        <v>35</v>
      </c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 t="s">
        <v>36</v>
      </c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 t="s">
        <v>37</v>
      </c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95"/>
      <c r="BI21" s="95"/>
      <c r="BJ21" s="95"/>
      <c r="BK21" s="95"/>
      <c r="BL21" s="95"/>
      <c r="BM21" s="8"/>
      <c r="BN21" s="8"/>
      <c r="BO21" s="185" t="s">
        <v>15</v>
      </c>
      <c r="BP21" s="185"/>
      <c r="BQ21" s="185"/>
      <c r="BR21" s="185"/>
      <c r="BS21" s="185"/>
      <c r="BT21" s="185"/>
      <c r="BU21" s="185"/>
      <c r="BV21" s="185"/>
      <c r="BW21" s="185"/>
      <c r="BX21" s="185"/>
      <c r="BY21" s="185"/>
      <c r="BZ21" s="185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AMO21" s="1"/>
      <c r="AMP21" s="1"/>
      <c r="AMQ21" s="1"/>
      <c r="AMR21" s="1"/>
      <c r="AMS21" s="1"/>
      <c r="AMT21" s="1"/>
    </row>
    <row r="22" spans="1:105 1029:1034" ht="10.15" customHeight="1" x14ac:dyDescent="0.2">
      <c r="A22" s="8"/>
      <c r="B22" s="133"/>
      <c r="C22" s="133"/>
      <c r="D22" s="133"/>
      <c r="E22" s="133"/>
      <c r="F22" s="133"/>
      <c r="G22" s="133"/>
      <c r="H22" s="133"/>
      <c r="I22" s="133"/>
      <c r="J22" s="133"/>
      <c r="K22" s="109"/>
      <c r="L22" s="136" t="s">
        <v>25</v>
      </c>
      <c r="M22" s="136"/>
      <c r="N22" s="136"/>
      <c r="O22" s="136"/>
      <c r="P22" s="136" t="s">
        <v>26</v>
      </c>
      <c r="Q22" s="136"/>
      <c r="R22" s="136"/>
      <c r="S22" s="136"/>
      <c r="T22" s="136" t="s">
        <v>27</v>
      </c>
      <c r="U22" s="136"/>
      <c r="V22" s="136"/>
      <c r="W22" s="136"/>
      <c r="X22" s="136" t="s">
        <v>25</v>
      </c>
      <c r="Y22" s="136"/>
      <c r="Z22" s="136"/>
      <c r="AA22" s="136"/>
      <c r="AB22" s="136" t="s">
        <v>26</v>
      </c>
      <c r="AC22" s="136"/>
      <c r="AD22" s="136"/>
      <c r="AE22" s="136"/>
      <c r="AF22" s="136" t="s">
        <v>27</v>
      </c>
      <c r="AG22" s="136"/>
      <c r="AH22" s="136"/>
      <c r="AI22" s="136"/>
      <c r="AJ22" s="136" t="s">
        <v>25</v>
      </c>
      <c r="AK22" s="136"/>
      <c r="AL22" s="136"/>
      <c r="AM22" s="136"/>
      <c r="AN22" s="136" t="s">
        <v>26</v>
      </c>
      <c r="AO22" s="136"/>
      <c r="AP22" s="136"/>
      <c r="AQ22" s="136"/>
      <c r="AR22" s="136" t="s">
        <v>27</v>
      </c>
      <c r="AS22" s="136"/>
      <c r="AT22" s="136"/>
      <c r="AU22" s="136"/>
      <c r="AV22" s="136" t="s">
        <v>25</v>
      </c>
      <c r="AW22" s="136"/>
      <c r="AX22" s="136"/>
      <c r="AY22" s="136"/>
      <c r="AZ22" s="136" t="s">
        <v>26</v>
      </c>
      <c r="BA22" s="136"/>
      <c r="BB22" s="136"/>
      <c r="BC22" s="136"/>
      <c r="BD22" s="136" t="s">
        <v>27</v>
      </c>
      <c r="BE22" s="136"/>
      <c r="BF22" s="136"/>
      <c r="BG22" s="136"/>
      <c r="BH22" s="95"/>
      <c r="BI22" s="95"/>
      <c r="BJ22" s="95"/>
      <c r="BK22" s="95"/>
      <c r="BL22" s="95"/>
      <c r="BM22" s="8"/>
      <c r="BN22" s="8"/>
      <c r="BO22" s="185" t="s">
        <v>3</v>
      </c>
      <c r="BP22" s="185"/>
      <c r="BQ22" s="185"/>
      <c r="BR22" s="185" t="s">
        <v>4</v>
      </c>
      <c r="BS22" s="185"/>
      <c r="BT22" s="185"/>
      <c r="BU22" s="185"/>
      <c r="BV22" s="185"/>
      <c r="BW22" s="185"/>
      <c r="BX22" s="185"/>
      <c r="BY22" s="185"/>
      <c r="BZ22" s="185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AMO22" s="1"/>
      <c r="AMP22" s="1"/>
      <c r="AMQ22" s="1"/>
      <c r="AMR22" s="1"/>
      <c r="AMS22" s="1"/>
      <c r="AMT22" s="1"/>
    </row>
    <row r="23" spans="1:105 1029:1034" ht="13.15" customHeight="1" x14ac:dyDescent="0.2">
      <c r="A23" s="8"/>
      <c r="B23" s="134" t="s">
        <v>16</v>
      </c>
      <c r="C23" s="135"/>
      <c r="D23" s="135"/>
      <c r="E23" s="135"/>
      <c r="F23" s="135"/>
      <c r="G23" s="135"/>
      <c r="H23" s="135"/>
      <c r="I23" s="135"/>
      <c r="J23" s="135"/>
      <c r="K23" s="135"/>
      <c r="L23" s="143">
        <v>1449</v>
      </c>
      <c r="M23" s="143"/>
      <c r="N23" s="143"/>
      <c r="O23" s="143"/>
      <c r="P23" s="143">
        <v>1466</v>
      </c>
      <c r="Q23" s="143"/>
      <c r="R23" s="143"/>
      <c r="S23" s="143"/>
      <c r="T23" s="143">
        <f>L23+P23</f>
        <v>2915</v>
      </c>
      <c r="U23" s="143"/>
      <c r="V23" s="143"/>
      <c r="W23" s="143"/>
      <c r="X23" s="143">
        <v>8419</v>
      </c>
      <c r="Y23" s="143"/>
      <c r="Z23" s="143"/>
      <c r="AA23" s="143"/>
      <c r="AB23" s="143">
        <v>7785</v>
      </c>
      <c r="AC23" s="143"/>
      <c r="AD23" s="143"/>
      <c r="AE23" s="143"/>
      <c r="AF23" s="143">
        <f>X23+AB23</f>
        <v>16204</v>
      </c>
      <c r="AG23" s="143"/>
      <c r="AH23" s="143"/>
      <c r="AI23" s="143"/>
      <c r="AJ23" s="143">
        <v>5250</v>
      </c>
      <c r="AK23" s="143"/>
      <c r="AL23" s="143"/>
      <c r="AM23" s="143"/>
      <c r="AN23" s="143">
        <v>7471</v>
      </c>
      <c r="AO23" s="143"/>
      <c r="AP23" s="143"/>
      <c r="AQ23" s="143"/>
      <c r="AR23" s="143">
        <f>AJ23+AN23</f>
        <v>12721</v>
      </c>
      <c r="AS23" s="143"/>
      <c r="AT23" s="143"/>
      <c r="AU23" s="143"/>
      <c r="AV23" s="143">
        <f>SUM(L23,X23,AJ23)</f>
        <v>15118</v>
      </c>
      <c r="AW23" s="143"/>
      <c r="AX23" s="143"/>
      <c r="AY23" s="143"/>
      <c r="AZ23" s="143">
        <f>SUM(P23,AB23,AN23)</f>
        <v>16722</v>
      </c>
      <c r="BA23" s="143"/>
      <c r="BB23" s="143"/>
      <c r="BC23" s="143"/>
      <c r="BD23" s="100">
        <f>AV23+AZ23</f>
        <v>31840</v>
      </c>
      <c r="BE23" s="100"/>
      <c r="BF23" s="100"/>
      <c r="BG23" s="100"/>
      <c r="BH23" s="12"/>
      <c r="BI23" s="12"/>
      <c r="BJ23" s="12"/>
      <c r="BK23" s="12"/>
      <c r="BL23" s="12"/>
      <c r="BM23" s="8"/>
      <c r="BN23" s="8"/>
      <c r="BO23" s="185"/>
      <c r="BP23" s="185"/>
      <c r="BQ23" s="185"/>
      <c r="BR23" s="185" t="s">
        <v>5</v>
      </c>
      <c r="BS23" s="185"/>
      <c r="BT23" s="185"/>
      <c r="BU23" s="185" t="s">
        <v>6</v>
      </c>
      <c r="BV23" s="185"/>
      <c r="BW23" s="185"/>
      <c r="BX23" s="185" t="s">
        <v>7</v>
      </c>
      <c r="BY23" s="185"/>
      <c r="BZ23" s="185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6"/>
      <c r="CS23" s="6"/>
      <c r="CT23" s="6"/>
      <c r="CU23" s="6"/>
      <c r="CV23" s="6"/>
      <c r="CW23" s="6"/>
      <c r="CX23" s="6"/>
      <c r="CY23" s="6"/>
      <c r="CZ23" s="6"/>
      <c r="DA23" s="4"/>
      <c r="AMO23" s="1"/>
      <c r="AMP23" s="1"/>
      <c r="AMQ23" s="1"/>
      <c r="AMR23" s="1"/>
      <c r="AMS23" s="1"/>
      <c r="AMT23" s="1"/>
    </row>
    <row r="24" spans="1:105 1029:1034" ht="13.15" customHeight="1" x14ac:dyDescent="0.2">
      <c r="A24" s="8"/>
      <c r="B24" s="134"/>
      <c r="C24" s="135"/>
      <c r="D24" s="135"/>
      <c r="E24" s="135"/>
      <c r="F24" s="135"/>
      <c r="G24" s="135"/>
      <c r="H24" s="135"/>
      <c r="I24" s="135"/>
      <c r="J24" s="135"/>
      <c r="K24" s="135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00"/>
      <c r="BE24" s="100"/>
      <c r="BF24" s="100"/>
      <c r="BG24" s="100"/>
      <c r="BH24" s="12"/>
      <c r="BI24" s="12"/>
      <c r="BJ24" s="12"/>
      <c r="BK24" s="12"/>
      <c r="BL24" s="12"/>
      <c r="BM24" s="8"/>
      <c r="BN24" s="8"/>
      <c r="BO24" s="188">
        <v>2328</v>
      </c>
      <c r="BP24" s="188"/>
      <c r="BQ24" s="188"/>
      <c r="BR24" s="188">
        <v>2437</v>
      </c>
      <c r="BS24" s="188"/>
      <c r="BT24" s="188"/>
      <c r="BU24" s="188">
        <v>2659</v>
      </c>
      <c r="BV24" s="188"/>
      <c r="BW24" s="188"/>
      <c r="BX24" s="188">
        <f>BR24+BU24</f>
        <v>5096</v>
      </c>
      <c r="BY24" s="188"/>
      <c r="BZ24" s="188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AMO24" s="1"/>
      <c r="AMP24" s="1"/>
      <c r="AMQ24" s="1"/>
      <c r="AMR24" s="1"/>
      <c r="AMS24" s="1"/>
      <c r="AMT24" s="1"/>
    </row>
    <row r="25" spans="1:105 1029:1034" ht="13.15" customHeight="1" x14ac:dyDescent="0.2">
      <c r="A25" s="8"/>
      <c r="B25" s="136" t="s">
        <v>30</v>
      </c>
      <c r="C25" s="136"/>
      <c r="D25" s="136"/>
      <c r="E25" s="136"/>
      <c r="F25" s="136"/>
      <c r="G25" s="136"/>
      <c r="H25" s="136"/>
      <c r="I25" s="136"/>
      <c r="J25" s="136"/>
      <c r="K25" s="137"/>
      <c r="L25" s="142">
        <f>L23/BD23</f>
        <v>4.5508793969849248E-2</v>
      </c>
      <c r="M25" s="142"/>
      <c r="N25" s="142"/>
      <c r="O25" s="142"/>
      <c r="P25" s="142">
        <f>P23/BD23</f>
        <v>4.6042713567839198E-2</v>
      </c>
      <c r="Q25" s="142"/>
      <c r="R25" s="142"/>
      <c r="S25" s="142"/>
      <c r="T25" s="142">
        <f>T23/BD23</f>
        <v>9.155150753768844E-2</v>
      </c>
      <c r="U25" s="142"/>
      <c r="V25" s="142"/>
      <c r="W25" s="142"/>
      <c r="X25" s="142">
        <f>X23/BD23</f>
        <v>0.26441582914572864</v>
      </c>
      <c r="Y25" s="142"/>
      <c r="Z25" s="142"/>
      <c r="AA25" s="142"/>
      <c r="AB25" s="142">
        <f>AB23/BD23</f>
        <v>0.24450376884422109</v>
      </c>
      <c r="AC25" s="142"/>
      <c r="AD25" s="142"/>
      <c r="AE25" s="142"/>
      <c r="AF25" s="142">
        <f>AF23/BD23</f>
        <v>0.50891959798994979</v>
      </c>
      <c r="AG25" s="142"/>
      <c r="AH25" s="142"/>
      <c r="AI25" s="142"/>
      <c r="AJ25" s="142">
        <f>AJ23/BD23</f>
        <v>0.16488693467336685</v>
      </c>
      <c r="AK25" s="142"/>
      <c r="AL25" s="142"/>
      <c r="AM25" s="142"/>
      <c r="AN25" s="142">
        <f>AN23/BD23</f>
        <v>0.23464195979899496</v>
      </c>
      <c r="AO25" s="142"/>
      <c r="AP25" s="142"/>
      <c r="AQ25" s="142"/>
      <c r="AR25" s="142">
        <f>AR23/BD23</f>
        <v>0.39952889447236178</v>
      </c>
      <c r="AS25" s="142"/>
      <c r="AT25" s="142"/>
      <c r="AU25" s="142"/>
      <c r="AV25" s="142">
        <f>AV23/BD23</f>
        <v>0.47481155778894474</v>
      </c>
      <c r="AW25" s="142"/>
      <c r="AX25" s="142"/>
      <c r="AY25" s="142"/>
      <c r="AZ25" s="142">
        <f>AZ23/BD23</f>
        <v>0.52518844221105532</v>
      </c>
      <c r="BA25" s="142"/>
      <c r="BB25" s="142"/>
      <c r="BC25" s="142"/>
      <c r="BD25" s="182">
        <f>BD23/BD23</f>
        <v>1</v>
      </c>
      <c r="BE25" s="182"/>
      <c r="BF25" s="182"/>
      <c r="BG25" s="182"/>
      <c r="BH25" s="19"/>
      <c r="BI25" s="19"/>
      <c r="BJ25" s="19"/>
      <c r="BK25" s="19"/>
      <c r="BL25" s="19"/>
      <c r="BM25" s="8"/>
      <c r="BN25" s="8"/>
      <c r="BO25" s="188"/>
      <c r="BP25" s="188"/>
      <c r="BQ25" s="188"/>
      <c r="BR25" s="188"/>
      <c r="BS25" s="188"/>
      <c r="BT25" s="188"/>
      <c r="BU25" s="188"/>
      <c r="BV25" s="188"/>
      <c r="BW25" s="188"/>
      <c r="BX25" s="188"/>
      <c r="BY25" s="188"/>
      <c r="BZ25" s="188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AMO25" s="1"/>
      <c r="AMP25" s="1"/>
      <c r="AMQ25" s="1"/>
      <c r="AMR25" s="1"/>
      <c r="AMS25" s="1"/>
      <c r="AMT25" s="1"/>
    </row>
    <row r="26" spans="1:105 1029:1034" ht="13.15" customHeight="1" x14ac:dyDescent="0.2">
      <c r="A26" s="8"/>
      <c r="B26" s="136"/>
      <c r="C26" s="136"/>
      <c r="D26" s="136"/>
      <c r="E26" s="136"/>
      <c r="F26" s="136"/>
      <c r="G26" s="136"/>
      <c r="H26" s="136"/>
      <c r="I26" s="136"/>
      <c r="J26" s="136"/>
      <c r="K26" s="137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82"/>
      <c r="BE26" s="182"/>
      <c r="BF26" s="182"/>
      <c r="BG26" s="182"/>
      <c r="BH26" s="19"/>
      <c r="BI26" s="19"/>
      <c r="BJ26" s="19"/>
      <c r="BK26" s="19"/>
      <c r="BL26" s="19"/>
      <c r="BM26" s="8"/>
      <c r="BN26" s="8"/>
      <c r="BO26" s="188">
        <v>2334</v>
      </c>
      <c r="BP26" s="188"/>
      <c r="BQ26" s="188"/>
      <c r="BR26" s="188">
        <v>2461</v>
      </c>
      <c r="BS26" s="188"/>
      <c r="BT26" s="188"/>
      <c r="BU26" s="188">
        <v>2668</v>
      </c>
      <c r="BV26" s="188"/>
      <c r="BW26" s="188"/>
      <c r="BX26" s="176">
        <f>BR26+BU26</f>
        <v>5129</v>
      </c>
      <c r="BY26" s="177"/>
      <c r="BZ26" s="178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AMO26" s="1"/>
      <c r="AMP26" s="1"/>
      <c r="AMQ26" s="1"/>
      <c r="AMR26" s="1"/>
      <c r="AMS26" s="1"/>
      <c r="AMT26" s="1"/>
    </row>
    <row r="27" spans="1:105 1029:1034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188"/>
      <c r="BP27" s="188"/>
      <c r="BQ27" s="188"/>
      <c r="BR27" s="188"/>
      <c r="BS27" s="188"/>
      <c r="BT27" s="188"/>
      <c r="BU27" s="188"/>
      <c r="BV27" s="188"/>
      <c r="BW27" s="188"/>
      <c r="BX27" s="179"/>
      <c r="BY27" s="180"/>
      <c r="BZ27" s="181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AMO27" s="1"/>
      <c r="AMP27" s="1"/>
      <c r="AMQ27" s="1"/>
      <c r="AMR27" s="1"/>
      <c r="AMS27" s="1"/>
      <c r="AMT27" s="1"/>
    </row>
    <row r="28" spans="1:105 1029:1034" x14ac:dyDescent="0.2">
      <c r="A28" s="141" t="s">
        <v>17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8"/>
      <c r="BI28" s="8"/>
      <c r="BJ28" s="8"/>
      <c r="BK28" s="8"/>
      <c r="BL28" s="8"/>
      <c r="BM28" s="8"/>
      <c r="BN28" s="8"/>
      <c r="BO28" s="188">
        <f>BO24-BO26</f>
        <v>-6</v>
      </c>
      <c r="BP28" s="188"/>
      <c r="BQ28" s="188"/>
      <c r="BR28" s="188">
        <f>BR24-BR26</f>
        <v>-24</v>
      </c>
      <c r="BS28" s="188"/>
      <c r="BT28" s="188"/>
      <c r="BU28" s="188">
        <f>BU24-BU26</f>
        <v>-9</v>
      </c>
      <c r="BV28" s="188"/>
      <c r="BW28" s="188"/>
      <c r="BX28" s="188">
        <f>BX24-BX26</f>
        <v>-33</v>
      </c>
      <c r="BY28" s="188"/>
      <c r="BZ28" s="188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AMO28" s="1"/>
      <c r="AMP28" s="1"/>
      <c r="AMQ28" s="1"/>
      <c r="AMR28" s="1"/>
      <c r="AMS28" s="1"/>
      <c r="AMT28" s="1"/>
    </row>
    <row r="29" spans="1:105 1029:1034" ht="10.5" customHeight="1" x14ac:dyDescent="0.2">
      <c r="A29" s="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15" t="s">
        <v>39</v>
      </c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 t="s">
        <v>42</v>
      </c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 t="s">
        <v>43</v>
      </c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8"/>
      <c r="BV29" s="8"/>
      <c r="BW29" s="8"/>
      <c r="BX29" s="8"/>
      <c r="BY29" s="8"/>
      <c r="BZ29" s="8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</row>
    <row r="30" spans="1:105 1029:1034" ht="10.5" customHeight="1" x14ac:dyDescent="0.2">
      <c r="A30" s="8"/>
      <c r="B30" s="101" t="s">
        <v>38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15" t="s">
        <v>40</v>
      </c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 t="s">
        <v>41</v>
      </c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AMO30" s="1"/>
      <c r="AMP30" s="1"/>
      <c r="AMQ30" s="1"/>
    </row>
    <row r="31" spans="1:105 1029:1034" ht="10.5" customHeight="1" x14ac:dyDescent="0.2">
      <c r="A31" s="8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15" t="s">
        <v>25</v>
      </c>
      <c r="M31" s="115"/>
      <c r="N31" s="115"/>
      <c r="O31" s="115"/>
      <c r="P31" s="115" t="s">
        <v>26</v>
      </c>
      <c r="Q31" s="115"/>
      <c r="R31" s="115"/>
      <c r="S31" s="115"/>
      <c r="T31" s="115" t="s">
        <v>27</v>
      </c>
      <c r="U31" s="115"/>
      <c r="V31" s="115"/>
      <c r="W31" s="115"/>
      <c r="X31" s="115" t="s">
        <v>25</v>
      </c>
      <c r="Y31" s="115"/>
      <c r="Z31" s="115"/>
      <c r="AA31" s="115"/>
      <c r="AB31" s="115" t="s">
        <v>26</v>
      </c>
      <c r="AC31" s="115"/>
      <c r="AD31" s="115"/>
      <c r="AE31" s="115"/>
      <c r="AF31" s="115" t="s">
        <v>27</v>
      </c>
      <c r="AG31" s="115"/>
      <c r="AH31" s="115"/>
      <c r="AI31" s="115"/>
      <c r="AJ31" s="115" t="s">
        <v>25</v>
      </c>
      <c r="AK31" s="115"/>
      <c r="AL31" s="115"/>
      <c r="AM31" s="115"/>
      <c r="AN31" s="115" t="s">
        <v>26</v>
      </c>
      <c r="AO31" s="115"/>
      <c r="AP31" s="115"/>
      <c r="AQ31" s="115"/>
      <c r="AR31" s="115" t="s">
        <v>27</v>
      </c>
      <c r="AS31" s="115"/>
      <c r="AT31" s="115"/>
      <c r="AU31" s="115"/>
      <c r="AV31" s="115" t="s">
        <v>25</v>
      </c>
      <c r="AW31" s="115"/>
      <c r="AX31" s="115"/>
      <c r="AY31" s="115"/>
      <c r="AZ31" s="115" t="s">
        <v>26</v>
      </c>
      <c r="BA31" s="115"/>
      <c r="BB31" s="115"/>
      <c r="BC31" s="115"/>
      <c r="BD31" s="115" t="s">
        <v>27</v>
      </c>
      <c r="BE31" s="115"/>
      <c r="BF31" s="115"/>
      <c r="BG31" s="115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AMO31" s="1"/>
      <c r="AMP31" s="1"/>
      <c r="AMQ31" s="1"/>
    </row>
    <row r="32" spans="1:105 1029:1034" ht="10.5" customHeight="1" x14ac:dyDescent="0.2">
      <c r="A32" s="8"/>
      <c r="B32" s="106" t="s">
        <v>125</v>
      </c>
      <c r="C32" s="107"/>
      <c r="D32" s="107"/>
      <c r="E32" s="107"/>
      <c r="F32" s="107"/>
      <c r="G32" s="107"/>
      <c r="H32" s="107"/>
      <c r="I32" s="107"/>
      <c r="J32" s="107"/>
      <c r="K32" s="108"/>
      <c r="L32" s="100">
        <v>51</v>
      </c>
      <c r="M32" s="100"/>
      <c r="N32" s="100"/>
      <c r="O32" s="100"/>
      <c r="P32" s="100">
        <v>53</v>
      </c>
      <c r="Q32" s="100"/>
      <c r="R32" s="100"/>
      <c r="S32" s="100"/>
      <c r="T32" s="100">
        <f>L32+P32</f>
        <v>104</v>
      </c>
      <c r="U32" s="100"/>
      <c r="V32" s="100"/>
      <c r="W32" s="100"/>
      <c r="X32" s="100">
        <v>39</v>
      </c>
      <c r="Y32" s="100"/>
      <c r="Z32" s="100"/>
      <c r="AA32" s="100"/>
      <c r="AB32" s="100">
        <v>23</v>
      </c>
      <c r="AC32" s="100"/>
      <c r="AD32" s="100"/>
      <c r="AE32" s="100"/>
      <c r="AF32" s="100">
        <f>X32+AB32</f>
        <v>62</v>
      </c>
      <c r="AG32" s="100"/>
      <c r="AH32" s="100"/>
      <c r="AI32" s="100"/>
      <c r="AJ32" s="100">
        <v>7</v>
      </c>
      <c r="AK32" s="100"/>
      <c r="AL32" s="100"/>
      <c r="AM32" s="100"/>
      <c r="AN32" s="100">
        <v>7</v>
      </c>
      <c r="AO32" s="100"/>
      <c r="AP32" s="100"/>
      <c r="AQ32" s="100"/>
      <c r="AR32" s="100">
        <f>AJ32+AN32</f>
        <v>14</v>
      </c>
      <c r="AS32" s="100"/>
      <c r="AT32" s="100"/>
      <c r="AU32" s="100"/>
      <c r="AV32" s="100">
        <f>L32+X32+AJ32</f>
        <v>97</v>
      </c>
      <c r="AW32" s="100"/>
      <c r="AX32" s="100"/>
      <c r="AY32" s="100"/>
      <c r="AZ32" s="100">
        <f>P32+AB32+AN32</f>
        <v>83</v>
      </c>
      <c r="BA32" s="100"/>
      <c r="BB32" s="100"/>
      <c r="BC32" s="100"/>
      <c r="BD32" s="100">
        <f>T32+AF32+AR32</f>
        <v>180</v>
      </c>
      <c r="BE32" s="100"/>
      <c r="BF32" s="100"/>
      <c r="BG32" s="100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AMO32" s="1"/>
      <c r="AMP32" s="1"/>
      <c r="AMQ32" s="1"/>
    </row>
    <row r="33" spans="1:78 1029:1034" ht="10.5" customHeight="1" x14ac:dyDescent="0.2">
      <c r="A33" s="8"/>
      <c r="B33" s="109"/>
      <c r="C33" s="103"/>
      <c r="D33" s="103"/>
      <c r="E33" s="103"/>
      <c r="F33" s="103"/>
      <c r="G33" s="103"/>
      <c r="H33" s="103"/>
      <c r="I33" s="103"/>
      <c r="J33" s="103"/>
      <c r="K33" s="104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AMO33" s="1"/>
      <c r="AMP33" s="1"/>
      <c r="AMQ33" s="1"/>
    </row>
    <row r="34" spans="1:78 1029:1034" ht="9" customHeight="1" x14ac:dyDescent="0.2">
      <c r="A34" s="8"/>
      <c r="B34" s="116" t="s">
        <v>45</v>
      </c>
      <c r="C34" s="116"/>
      <c r="D34" s="116"/>
      <c r="E34" s="116"/>
      <c r="F34" s="116"/>
      <c r="G34" s="116"/>
      <c r="H34" s="116"/>
      <c r="I34" s="116"/>
      <c r="J34" s="116"/>
      <c r="K34" s="116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AMO34" s="1"/>
      <c r="AMP34" s="1"/>
      <c r="AMQ34" s="1"/>
    </row>
    <row r="35" spans="1:78 1029:1034" ht="14.25" customHeight="1" x14ac:dyDescent="0.2">
      <c r="A35" s="8"/>
      <c r="B35" s="207" t="s">
        <v>124</v>
      </c>
      <c r="C35" s="207"/>
      <c r="D35" s="207"/>
      <c r="E35" s="207"/>
      <c r="F35" s="207"/>
      <c r="G35" s="207"/>
      <c r="H35" s="207"/>
      <c r="I35" s="207"/>
      <c r="J35" s="207"/>
      <c r="K35" s="207"/>
      <c r="L35" s="100">
        <f>'2 月'!L35+L32</f>
        <v>236</v>
      </c>
      <c r="M35" s="100"/>
      <c r="N35" s="100"/>
      <c r="O35" s="100"/>
      <c r="P35" s="100">
        <f>'2 月'!P35+P32</f>
        <v>196</v>
      </c>
      <c r="Q35" s="100"/>
      <c r="R35" s="100"/>
      <c r="S35" s="100"/>
      <c r="T35" s="100">
        <f>'2 月'!T35+T32</f>
        <v>432</v>
      </c>
      <c r="U35" s="100"/>
      <c r="V35" s="100"/>
      <c r="W35" s="100"/>
      <c r="X35" s="100">
        <f>'2 月'!X35+X32</f>
        <v>224</v>
      </c>
      <c r="Y35" s="100"/>
      <c r="Z35" s="100"/>
      <c r="AA35" s="100"/>
      <c r="AB35" s="100">
        <f>'2 月'!AB35+AB32</f>
        <v>207</v>
      </c>
      <c r="AC35" s="100"/>
      <c r="AD35" s="100"/>
      <c r="AE35" s="100"/>
      <c r="AF35" s="100">
        <f>'2 月'!AF35+AF32</f>
        <v>431</v>
      </c>
      <c r="AG35" s="100"/>
      <c r="AH35" s="100"/>
      <c r="AI35" s="100"/>
      <c r="AJ35" s="100">
        <f>'2 月'!AJ35+AJ32</f>
        <v>61</v>
      </c>
      <c r="AK35" s="100"/>
      <c r="AL35" s="100"/>
      <c r="AM35" s="100"/>
      <c r="AN35" s="100">
        <f>'2 月'!AN35+AN32</f>
        <v>74</v>
      </c>
      <c r="AO35" s="100"/>
      <c r="AP35" s="100"/>
      <c r="AQ35" s="100"/>
      <c r="AR35" s="100">
        <f>'2 月'!AR35+AR32</f>
        <v>135</v>
      </c>
      <c r="AS35" s="100"/>
      <c r="AT35" s="100"/>
      <c r="AU35" s="100"/>
      <c r="AV35" s="100">
        <f>'2 月'!AV35+AV32</f>
        <v>521</v>
      </c>
      <c r="AW35" s="100"/>
      <c r="AX35" s="100"/>
      <c r="AY35" s="100"/>
      <c r="AZ35" s="100">
        <f>'2 月'!AZ35+AZ32</f>
        <v>477</v>
      </c>
      <c r="BA35" s="100"/>
      <c r="BB35" s="100"/>
      <c r="BC35" s="100"/>
      <c r="BD35" s="100">
        <f>'1 月'!BD35+BD32</f>
        <v>930</v>
      </c>
      <c r="BE35" s="100"/>
      <c r="BF35" s="100"/>
      <c r="BG35" s="100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AMO35" s="1"/>
      <c r="AMP35" s="1"/>
      <c r="AMQ35" s="1"/>
    </row>
    <row r="36" spans="1:78 1029:1034" ht="8.25" customHeight="1" x14ac:dyDescent="0.2">
      <c r="A36" s="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8"/>
      <c r="BD36" s="8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8"/>
      <c r="BT36" s="8"/>
      <c r="BU36" s="8"/>
      <c r="BV36" s="8"/>
      <c r="BW36" s="8"/>
      <c r="BX36" s="8"/>
      <c r="BY36" s="8"/>
      <c r="BZ36" s="8"/>
      <c r="AMO36" s="1"/>
    </row>
    <row r="37" spans="1:78 1029:1034" ht="10.5" customHeight="1" x14ac:dyDescent="0.2">
      <c r="A37" s="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15" t="s">
        <v>47</v>
      </c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 t="s">
        <v>48</v>
      </c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 t="s">
        <v>43</v>
      </c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21"/>
      <c r="BI37" s="21"/>
      <c r="BJ37" s="21"/>
      <c r="BK37" s="21"/>
      <c r="BL37" s="21"/>
      <c r="BM37" s="21"/>
      <c r="BN37" s="21"/>
      <c r="BO37" s="185" t="s">
        <v>18</v>
      </c>
      <c r="BP37" s="185"/>
      <c r="BQ37" s="185"/>
      <c r="BR37" s="185"/>
      <c r="BS37" s="185"/>
      <c r="BT37" s="185"/>
      <c r="BU37" s="185"/>
      <c r="BV37" s="185"/>
      <c r="BW37" s="185"/>
      <c r="BX37" s="185"/>
      <c r="BY37" s="185"/>
      <c r="BZ37" s="185"/>
      <c r="AMO37" s="1"/>
      <c r="AMP37" s="1"/>
      <c r="AMQ37" s="1"/>
      <c r="AMR37" s="1"/>
      <c r="AMS37" s="1"/>
      <c r="AMT37" s="1"/>
    </row>
    <row r="38" spans="1:78 1029:1034" ht="10.5" customHeight="1" x14ac:dyDescent="0.2">
      <c r="A38" s="8"/>
      <c r="B38" s="101" t="s">
        <v>46</v>
      </c>
      <c r="C38" s="101"/>
      <c r="D38" s="101"/>
      <c r="E38" s="101"/>
      <c r="F38" s="101"/>
      <c r="G38" s="101"/>
      <c r="H38" s="101"/>
      <c r="I38" s="101"/>
      <c r="J38" s="101"/>
      <c r="K38" s="102"/>
      <c r="L38" s="115" t="s">
        <v>40</v>
      </c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 t="s">
        <v>41</v>
      </c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21"/>
      <c r="BI38" s="21"/>
      <c r="BJ38" s="21"/>
      <c r="BK38" s="21"/>
      <c r="BL38" s="21"/>
      <c r="BM38" s="21"/>
      <c r="BN38" s="21"/>
      <c r="BO38" s="185"/>
      <c r="BP38" s="185"/>
      <c r="BQ38" s="185"/>
      <c r="BR38" s="185"/>
      <c r="BS38" s="185"/>
      <c r="BT38" s="185"/>
      <c r="BU38" s="185"/>
      <c r="BV38" s="185"/>
      <c r="BW38" s="185"/>
      <c r="BX38" s="185"/>
      <c r="BY38" s="185"/>
      <c r="BZ38" s="185"/>
      <c r="AMO38" s="1"/>
      <c r="AMP38" s="1"/>
      <c r="AMQ38" s="1"/>
      <c r="AMR38" s="1"/>
      <c r="AMS38" s="1"/>
      <c r="AMT38" s="1"/>
    </row>
    <row r="39" spans="1:78 1029:1034" ht="10.5" customHeight="1" x14ac:dyDescent="0.2">
      <c r="A39" s="8"/>
      <c r="B39" s="103"/>
      <c r="C39" s="103"/>
      <c r="D39" s="103"/>
      <c r="E39" s="103"/>
      <c r="F39" s="103"/>
      <c r="G39" s="103"/>
      <c r="H39" s="103"/>
      <c r="I39" s="103"/>
      <c r="J39" s="103"/>
      <c r="K39" s="104"/>
      <c r="L39" s="115" t="s">
        <v>25</v>
      </c>
      <c r="M39" s="115"/>
      <c r="N39" s="115"/>
      <c r="O39" s="115"/>
      <c r="P39" s="115" t="s">
        <v>26</v>
      </c>
      <c r="Q39" s="115"/>
      <c r="R39" s="115"/>
      <c r="S39" s="115"/>
      <c r="T39" s="115" t="s">
        <v>27</v>
      </c>
      <c r="U39" s="115"/>
      <c r="V39" s="115"/>
      <c r="W39" s="115"/>
      <c r="X39" s="115" t="s">
        <v>25</v>
      </c>
      <c r="Y39" s="115"/>
      <c r="Z39" s="115"/>
      <c r="AA39" s="115"/>
      <c r="AB39" s="115" t="s">
        <v>26</v>
      </c>
      <c r="AC39" s="115"/>
      <c r="AD39" s="115"/>
      <c r="AE39" s="115"/>
      <c r="AF39" s="115" t="s">
        <v>27</v>
      </c>
      <c r="AG39" s="115"/>
      <c r="AH39" s="115"/>
      <c r="AI39" s="115"/>
      <c r="AJ39" s="115" t="s">
        <v>25</v>
      </c>
      <c r="AK39" s="115"/>
      <c r="AL39" s="115"/>
      <c r="AM39" s="115"/>
      <c r="AN39" s="115" t="s">
        <v>26</v>
      </c>
      <c r="AO39" s="115"/>
      <c r="AP39" s="115"/>
      <c r="AQ39" s="115"/>
      <c r="AR39" s="115" t="s">
        <v>27</v>
      </c>
      <c r="AS39" s="115"/>
      <c r="AT39" s="115"/>
      <c r="AU39" s="115"/>
      <c r="AV39" s="115" t="s">
        <v>25</v>
      </c>
      <c r="AW39" s="115"/>
      <c r="AX39" s="115"/>
      <c r="AY39" s="115"/>
      <c r="AZ39" s="115" t="s">
        <v>26</v>
      </c>
      <c r="BA39" s="115"/>
      <c r="BB39" s="115"/>
      <c r="BC39" s="115"/>
      <c r="BD39" s="115" t="s">
        <v>27</v>
      </c>
      <c r="BE39" s="115"/>
      <c r="BF39" s="115"/>
      <c r="BG39" s="115"/>
      <c r="BH39" s="21"/>
      <c r="BI39" s="21"/>
      <c r="BJ39" s="21"/>
      <c r="BK39" s="21"/>
      <c r="BL39" s="21"/>
      <c r="BM39" s="21"/>
      <c r="BN39" s="21"/>
      <c r="BO39" s="185" t="s">
        <v>5</v>
      </c>
      <c r="BP39" s="185"/>
      <c r="BQ39" s="185"/>
      <c r="BR39" s="185"/>
      <c r="BS39" s="185" t="s">
        <v>6</v>
      </c>
      <c r="BT39" s="185"/>
      <c r="BU39" s="185"/>
      <c r="BV39" s="185"/>
      <c r="BW39" s="185" t="s">
        <v>7</v>
      </c>
      <c r="BX39" s="185"/>
      <c r="BY39" s="185"/>
      <c r="BZ39" s="185"/>
      <c r="AMO39" s="1"/>
      <c r="AMP39" s="1"/>
      <c r="AMQ39" s="1"/>
      <c r="AMR39" s="1"/>
      <c r="AMS39" s="1"/>
      <c r="AMT39" s="1"/>
    </row>
    <row r="40" spans="1:78 1029:1034" ht="10.5" customHeight="1" x14ac:dyDescent="0.2">
      <c r="A40" s="8"/>
      <c r="B40" s="106" t="str">
        <f>B32</f>
        <v>３月１日～３月31日</v>
      </c>
      <c r="C40" s="107"/>
      <c r="D40" s="107"/>
      <c r="E40" s="107"/>
      <c r="F40" s="107"/>
      <c r="G40" s="107"/>
      <c r="H40" s="107"/>
      <c r="I40" s="107"/>
      <c r="J40" s="107"/>
      <c r="K40" s="108"/>
      <c r="L40" s="100">
        <v>91</v>
      </c>
      <c r="M40" s="100"/>
      <c r="N40" s="100"/>
      <c r="O40" s="100"/>
      <c r="P40" s="100">
        <v>98</v>
      </c>
      <c r="Q40" s="100"/>
      <c r="R40" s="100"/>
      <c r="S40" s="100"/>
      <c r="T40" s="100">
        <f>L40+P40</f>
        <v>189</v>
      </c>
      <c r="U40" s="100"/>
      <c r="V40" s="100"/>
      <c r="W40" s="100"/>
      <c r="X40" s="100">
        <v>80</v>
      </c>
      <c r="Y40" s="100"/>
      <c r="Z40" s="100"/>
      <c r="AA40" s="100"/>
      <c r="AB40" s="100">
        <v>82</v>
      </c>
      <c r="AC40" s="100"/>
      <c r="AD40" s="100"/>
      <c r="AE40" s="100"/>
      <c r="AF40" s="100">
        <f>X40+AB40</f>
        <v>162</v>
      </c>
      <c r="AG40" s="100"/>
      <c r="AH40" s="100"/>
      <c r="AI40" s="100"/>
      <c r="AJ40" s="100">
        <v>32</v>
      </c>
      <c r="AK40" s="100"/>
      <c r="AL40" s="100"/>
      <c r="AM40" s="100"/>
      <c r="AN40" s="100">
        <v>26</v>
      </c>
      <c r="AO40" s="100"/>
      <c r="AP40" s="100"/>
      <c r="AQ40" s="100"/>
      <c r="AR40" s="100">
        <f>SUM(AJ40:AQ41)</f>
        <v>58</v>
      </c>
      <c r="AS40" s="100"/>
      <c r="AT40" s="100"/>
      <c r="AU40" s="100"/>
      <c r="AV40" s="100">
        <f>L40+X40+AJ40</f>
        <v>203</v>
      </c>
      <c r="AW40" s="100"/>
      <c r="AX40" s="100"/>
      <c r="AY40" s="100"/>
      <c r="AZ40" s="100">
        <f>P40+AB40+AN40</f>
        <v>206</v>
      </c>
      <c r="BA40" s="100"/>
      <c r="BB40" s="100"/>
      <c r="BC40" s="100"/>
      <c r="BD40" s="100">
        <f>T40+AF40+AR40</f>
        <v>409</v>
      </c>
      <c r="BE40" s="100"/>
      <c r="BF40" s="100"/>
      <c r="BG40" s="100"/>
      <c r="BH40" s="21"/>
      <c r="BI40" s="21"/>
      <c r="BJ40" s="21"/>
      <c r="BK40" s="21"/>
      <c r="BL40" s="21"/>
      <c r="BM40" s="21"/>
      <c r="BN40" s="21"/>
      <c r="BO40" s="188">
        <f>M9</f>
        <v>-106</v>
      </c>
      <c r="BP40" s="188"/>
      <c r="BQ40" s="188"/>
      <c r="BR40" s="188"/>
      <c r="BS40" s="188">
        <f>P9</f>
        <v>-123</v>
      </c>
      <c r="BT40" s="188"/>
      <c r="BU40" s="188"/>
      <c r="BV40" s="188"/>
      <c r="BW40" s="188">
        <f>S9</f>
        <v>-229</v>
      </c>
      <c r="BX40" s="188"/>
      <c r="BY40" s="188"/>
      <c r="BZ40" s="188"/>
      <c r="AMO40" s="1"/>
      <c r="AMP40" s="1"/>
      <c r="AMQ40" s="1"/>
      <c r="AMR40" s="1"/>
      <c r="AMS40" s="1"/>
      <c r="AMT40" s="1"/>
    </row>
    <row r="41" spans="1:78 1029:1034" ht="10.5" customHeight="1" x14ac:dyDescent="0.2">
      <c r="A41" s="8"/>
      <c r="B41" s="109"/>
      <c r="C41" s="103"/>
      <c r="D41" s="103"/>
      <c r="E41" s="103"/>
      <c r="F41" s="103"/>
      <c r="G41" s="103"/>
      <c r="H41" s="103"/>
      <c r="I41" s="103"/>
      <c r="J41" s="103"/>
      <c r="K41" s="104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21"/>
      <c r="BI41" s="21"/>
      <c r="BJ41" s="21"/>
      <c r="BK41" s="21"/>
      <c r="BL41" s="21"/>
      <c r="BM41" s="21"/>
      <c r="BN41" s="21"/>
      <c r="BO41" s="188"/>
      <c r="BP41" s="188"/>
      <c r="BQ41" s="188"/>
      <c r="BR41" s="188"/>
      <c r="BS41" s="188"/>
      <c r="BT41" s="188"/>
      <c r="BU41" s="188"/>
      <c r="BV41" s="188"/>
      <c r="BW41" s="188"/>
      <c r="BX41" s="188"/>
      <c r="BY41" s="188"/>
      <c r="BZ41" s="188"/>
      <c r="AMO41" s="1"/>
      <c r="AMP41" s="1"/>
      <c r="AMQ41" s="1"/>
      <c r="AMR41" s="1"/>
      <c r="AMS41" s="1"/>
      <c r="AMT41" s="1"/>
    </row>
    <row r="42" spans="1:78 1029:1034" ht="9" customHeight="1" x14ac:dyDescent="0.2">
      <c r="A42" s="8"/>
      <c r="B42" s="110" t="s">
        <v>45</v>
      </c>
      <c r="C42" s="110"/>
      <c r="D42" s="110"/>
      <c r="E42" s="110"/>
      <c r="F42" s="110"/>
      <c r="G42" s="110"/>
      <c r="H42" s="110"/>
      <c r="I42" s="110"/>
      <c r="J42" s="110"/>
      <c r="K42" s="110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8"/>
      <c r="BD42" s="8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192" t="s">
        <v>19</v>
      </c>
      <c r="BP42" s="192"/>
      <c r="BQ42" s="192"/>
      <c r="BR42" s="192"/>
      <c r="BS42" s="192"/>
      <c r="BT42" s="192"/>
      <c r="BU42" s="192"/>
      <c r="BV42" s="192"/>
      <c r="BW42" s="192"/>
      <c r="BX42" s="192"/>
      <c r="BY42" s="192"/>
      <c r="BZ42" s="192"/>
      <c r="AMO42" s="1"/>
      <c r="AMP42" s="1"/>
      <c r="AMQ42" s="1"/>
      <c r="AMR42" s="1"/>
      <c r="AMS42" s="1"/>
      <c r="AMT42" s="1"/>
    </row>
    <row r="43" spans="1:78 1029:1034" ht="14.25" customHeight="1" x14ac:dyDescent="0.2">
      <c r="A43" s="94"/>
      <c r="B43" s="207" t="str">
        <f>B35</f>
        <v>令和２年４月～令和３年３月</v>
      </c>
      <c r="C43" s="207"/>
      <c r="D43" s="207"/>
      <c r="E43" s="207"/>
      <c r="F43" s="207"/>
      <c r="G43" s="207"/>
      <c r="H43" s="207"/>
      <c r="I43" s="207"/>
      <c r="J43" s="207"/>
      <c r="K43" s="207"/>
      <c r="L43" s="100">
        <f>'2 月'!L43+L40</f>
        <v>299</v>
      </c>
      <c r="M43" s="100"/>
      <c r="N43" s="100"/>
      <c r="O43" s="100"/>
      <c r="P43" s="100">
        <f>'2 月'!P43+P40</f>
        <v>265</v>
      </c>
      <c r="Q43" s="100"/>
      <c r="R43" s="100"/>
      <c r="S43" s="100"/>
      <c r="T43" s="100">
        <f>'2 月'!T43+T40</f>
        <v>564</v>
      </c>
      <c r="U43" s="100"/>
      <c r="V43" s="100"/>
      <c r="W43" s="100"/>
      <c r="X43" s="100">
        <f>'2 月'!X43+X40</f>
        <v>296</v>
      </c>
      <c r="Y43" s="100"/>
      <c r="Z43" s="100"/>
      <c r="AA43" s="100"/>
      <c r="AB43" s="100">
        <f>'2 月'!AB43+AB40</f>
        <v>279</v>
      </c>
      <c r="AC43" s="100"/>
      <c r="AD43" s="100"/>
      <c r="AE43" s="100"/>
      <c r="AF43" s="100">
        <f>'2 月'!AF43+AF40</f>
        <v>575</v>
      </c>
      <c r="AG43" s="100"/>
      <c r="AH43" s="100"/>
      <c r="AI43" s="100"/>
      <c r="AJ43" s="100">
        <f>'2 月'!AJ43+AJ40</f>
        <v>295</v>
      </c>
      <c r="AK43" s="100"/>
      <c r="AL43" s="100"/>
      <c r="AM43" s="100"/>
      <c r="AN43" s="100">
        <f>'2 月'!AN43+AN40</f>
        <v>333</v>
      </c>
      <c r="AO43" s="100"/>
      <c r="AP43" s="100"/>
      <c r="AQ43" s="100"/>
      <c r="AR43" s="100">
        <f>'2 月'!AR43+AR40</f>
        <v>628</v>
      </c>
      <c r="AS43" s="100"/>
      <c r="AT43" s="100"/>
      <c r="AU43" s="100"/>
      <c r="AV43" s="100">
        <f>'2 月'!AV43+AV40</f>
        <v>890</v>
      </c>
      <c r="AW43" s="100"/>
      <c r="AX43" s="100"/>
      <c r="AY43" s="100"/>
      <c r="AZ43" s="100">
        <f>'2 月'!AZ43+AZ40</f>
        <v>877</v>
      </c>
      <c r="BA43" s="100"/>
      <c r="BB43" s="100"/>
      <c r="BC43" s="100"/>
      <c r="BD43" s="100">
        <f>'1 月'!BD43+BD40</f>
        <v>1643</v>
      </c>
      <c r="BE43" s="100"/>
      <c r="BF43" s="100"/>
      <c r="BG43" s="100"/>
      <c r="BH43" s="21"/>
      <c r="BI43" s="21"/>
      <c r="BJ43" s="21"/>
      <c r="BK43" s="21"/>
      <c r="BL43" s="21"/>
      <c r="BM43" s="21"/>
      <c r="BN43" s="21"/>
      <c r="BO43" s="188">
        <f>'1 月'!BO43+BO40</f>
        <v>-336</v>
      </c>
      <c r="BP43" s="188"/>
      <c r="BQ43" s="188"/>
      <c r="BR43" s="188"/>
      <c r="BS43" s="188">
        <f>'1 月'!BS43+BS40</f>
        <v>-377</v>
      </c>
      <c r="BT43" s="188"/>
      <c r="BU43" s="188"/>
      <c r="BV43" s="188"/>
      <c r="BW43" s="188">
        <f>BO43+BS43</f>
        <v>-713</v>
      </c>
      <c r="BX43" s="188"/>
      <c r="BY43" s="188"/>
      <c r="BZ43" s="188"/>
      <c r="AMO43" s="1"/>
      <c r="AMP43" s="1"/>
      <c r="AMQ43" s="1"/>
      <c r="AMR43" s="1"/>
      <c r="AMS43" s="1"/>
      <c r="AMT43" s="1"/>
    </row>
    <row r="44" spans="1:78 1029:1034" ht="12.75" customHeight="1" x14ac:dyDescent="0.2">
      <c r="A44" s="105" t="s">
        <v>126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8"/>
      <c r="BW44" s="8"/>
      <c r="BX44" s="8"/>
      <c r="BY44" s="8"/>
      <c r="BZ44" s="8"/>
    </row>
    <row r="45" spans="1:78 1029:1034" x14ac:dyDescent="0.2">
      <c r="BG45" s="2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</row>
    <row r="46" spans="1:78 1029:1034" x14ac:dyDescent="0.2"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</row>
    <row r="47" spans="1:78 1029:1034" x14ac:dyDescent="0.2"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</row>
    <row r="48" spans="1:78 1029:1034" x14ac:dyDescent="0.2"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</row>
    <row r="49" spans="59:70" x14ac:dyDescent="0.2"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</row>
    <row r="50" spans="59:70" x14ac:dyDescent="0.2"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</row>
    <row r="51" spans="59:70" x14ac:dyDescent="0.2"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</row>
    <row r="52" spans="59:70" x14ac:dyDescent="0.2"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</row>
  </sheetData>
  <mergeCells count="375">
    <mergeCell ref="BC3:BE4"/>
    <mergeCell ref="BF3:BN3"/>
    <mergeCell ref="AW4:AY4"/>
    <mergeCell ref="AZ4:BB4"/>
    <mergeCell ref="BF4:BH4"/>
    <mergeCell ref="BI4:BK4"/>
    <mergeCell ref="A1:BT1"/>
    <mergeCell ref="B2:I4"/>
    <mergeCell ref="J2:U2"/>
    <mergeCell ref="W2:AD2"/>
    <mergeCell ref="AE2:AP2"/>
    <mergeCell ref="AQ2:BB2"/>
    <mergeCell ref="BC2:BN2"/>
    <mergeCell ref="BO2:BZ2"/>
    <mergeCell ref="J3:L4"/>
    <mergeCell ref="M3:U3"/>
    <mergeCell ref="BL4:BN4"/>
    <mergeCell ref="BR4:BT4"/>
    <mergeCell ref="BU4:BW4"/>
    <mergeCell ref="BX4:BZ4"/>
    <mergeCell ref="B5:I5"/>
    <mergeCell ref="J5:L6"/>
    <mergeCell ref="M5:O6"/>
    <mergeCell ref="P5:R6"/>
    <mergeCell ref="S5:U6"/>
    <mergeCell ref="W5:AD5"/>
    <mergeCell ref="BO3:BQ4"/>
    <mergeCell ref="BR3:BZ3"/>
    <mergeCell ref="M4:O4"/>
    <mergeCell ref="P4:R4"/>
    <mergeCell ref="S4:U4"/>
    <mergeCell ref="W4:AD4"/>
    <mergeCell ref="AH4:AJ4"/>
    <mergeCell ref="AK4:AM4"/>
    <mergeCell ref="AN4:AP4"/>
    <mergeCell ref="AT4:AV4"/>
    <mergeCell ref="AE3:AG4"/>
    <mergeCell ref="AH3:AP3"/>
    <mergeCell ref="AQ3:AS4"/>
    <mergeCell ref="AT3:BB3"/>
    <mergeCell ref="M7:O8"/>
    <mergeCell ref="P7:R8"/>
    <mergeCell ref="S7:U8"/>
    <mergeCell ref="W7:AD7"/>
    <mergeCell ref="BO5:BQ6"/>
    <mergeCell ref="BR5:BT6"/>
    <mergeCell ref="BU5:BW6"/>
    <mergeCell ref="BX5:BZ6"/>
    <mergeCell ref="B6:I6"/>
    <mergeCell ref="W6:AD6"/>
    <mergeCell ref="AW5:AY6"/>
    <mergeCell ref="AZ5:BB6"/>
    <mergeCell ref="BC5:BE6"/>
    <mergeCell ref="BF5:BH6"/>
    <mergeCell ref="BI5:BK6"/>
    <mergeCell ref="BL5:BN6"/>
    <mergeCell ref="AE5:AG6"/>
    <mergeCell ref="AH5:AJ6"/>
    <mergeCell ref="AK5:AM6"/>
    <mergeCell ref="AN5:AP6"/>
    <mergeCell ref="AQ5:AS6"/>
    <mergeCell ref="AT5:AV6"/>
    <mergeCell ref="M9:O9"/>
    <mergeCell ref="P9:R9"/>
    <mergeCell ref="S9:U9"/>
    <mergeCell ref="W9:AD9"/>
    <mergeCell ref="BO7:BQ8"/>
    <mergeCell ref="BR7:BT8"/>
    <mergeCell ref="BU7:BW8"/>
    <mergeCell ref="BX7:BZ8"/>
    <mergeCell ref="B8:I8"/>
    <mergeCell ref="W8:AD8"/>
    <mergeCell ref="AW7:AY8"/>
    <mergeCell ref="AZ7:BB8"/>
    <mergeCell ref="BC7:BE8"/>
    <mergeCell ref="BF7:BH8"/>
    <mergeCell ref="BI7:BK8"/>
    <mergeCell ref="BL7:BN8"/>
    <mergeCell ref="AE7:AG8"/>
    <mergeCell ref="AH7:AJ8"/>
    <mergeCell ref="AK7:AM8"/>
    <mergeCell ref="AN7:AP8"/>
    <mergeCell ref="AQ7:AS8"/>
    <mergeCell ref="AT7:AV8"/>
    <mergeCell ref="B7:I7"/>
    <mergeCell ref="J7:L8"/>
    <mergeCell ref="BO9:BQ9"/>
    <mergeCell ref="BR9:BT9"/>
    <mergeCell ref="BU9:BW9"/>
    <mergeCell ref="BX9:BZ9"/>
    <mergeCell ref="B11:J12"/>
    <mergeCell ref="L11:R11"/>
    <mergeCell ref="S11:AD11"/>
    <mergeCell ref="AE11:AP11"/>
    <mergeCell ref="AQ11:BB11"/>
    <mergeCell ref="BC11:BN11"/>
    <mergeCell ref="AW9:AY9"/>
    <mergeCell ref="AZ9:BB9"/>
    <mergeCell ref="BC9:BE9"/>
    <mergeCell ref="BF9:BH9"/>
    <mergeCell ref="BI9:BK9"/>
    <mergeCell ref="BL9:BN9"/>
    <mergeCell ref="AE9:AG9"/>
    <mergeCell ref="AH9:AJ9"/>
    <mergeCell ref="AK9:AM9"/>
    <mergeCell ref="AN9:AP9"/>
    <mergeCell ref="AQ9:AS9"/>
    <mergeCell ref="AT9:AV9"/>
    <mergeCell ref="B9:I9"/>
    <mergeCell ref="J9:L9"/>
    <mergeCell ref="BO11:BZ11"/>
    <mergeCell ref="S12:U13"/>
    <mergeCell ref="V12:AD12"/>
    <mergeCell ref="AE12:AG13"/>
    <mergeCell ref="AH12:AP12"/>
    <mergeCell ref="AQ12:AS13"/>
    <mergeCell ref="AT12:BB12"/>
    <mergeCell ref="BC12:BE13"/>
    <mergeCell ref="BF12:BN12"/>
    <mergeCell ref="BO12:BQ13"/>
    <mergeCell ref="BR12:BZ12"/>
    <mergeCell ref="B13:J14"/>
    <mergeCell ref="L13:R13"/>
    <mergeCell ref="V13:X13"/>
    <mergeCell ref="Y13:AA13"/>
    <mergeCell ref="AB13:AD13"/>
    <mergeCell ref="AH13:AJ13"/>
    <mergeCell ref="AK13:AM13"/>
    <mergeCell ref="AN13:AP13"/>
    <mergeCell ref="AT13:AV13"/>
    <mergeCell ref="AZ14:BB15"/>
    <mergeCell ref="BC14:BE15"/>
    <mergeCell ref="BU13:BW13"/>
    <mergeCell ref="BX13:BZ13"/>
    <mergeCell ref="L14:R14"/>
    <mergeCell ref="S14:U15"/>
    <mergeCell ref="V14:X15"/>
    <mergeCell ref="Y14:AA15"/>
    <mergeCell ref="AB14:AD15"/>
    <mergeCell ref="AE14:AG15"/>
    <mergeCell ref="AH14:AJ15"/>
    <mergeCell ref="AK14:AM15"/>
    <mergeCell ref="AW13:AY13"/>
    <mergeCell ref="AZ13:BB13"/>
    <mergeCell ref="BF13:BH13"/>
    <mergeCell ref="BI13:BK13"/>
    <mergeCell ref="BL13:BN13"/>
    <mergeCell ref="BR13:BT13"/>
    <mergeCell ref="AB16:AD17"/>
    <mergeCell ref="AE16:AG17"/>
    <mergeCell ref="AH16:AJ17"/>
    <mergeCell ref="AK16:AM17"/>
    <mergeCell ref="BX14:BZ15"/>
    <mergeCell ref="B15:D15"/>
    <mergeCell ref="E15:G15"/>
    <mergeCell ref="H15:J15"/>
    <mergeCell ref="L15:R15"/>
    <mergeCell ref="B16:D18"/>
    <mergeCell ref="E16:G18"/>
    <mergeCell ref="H16:J18"/>
    <mergeCell ref="L16:R16"/>
    <mergeCell ref="S16:U17"/>
    <mergeCell ref="BF14:BH15"/>
    <mergeCell ref="BI14:BK15"/>
    <mergeCell ref="BL14:BN15"/>
    <mergeCell ref="BO14:BQ15"/>
    <mergeCell ref="BR14:BT15"/>
    <mergeCell ref="BU14:BW15"/>
    <mergeCell ref="AN14:AP15"/>
    <mergeCell ref="AQ14:AS15"/>
    <mergeCell ref="AT14:AV15"/>
    <mergeCell ref="AW14:AY15"/>
    <mergeCell ref="BX16:BZ17"/>
    <mergeCell ref="L17:R17"/>
    <mergeCell ref="L18:R18"/>
    <mergeCell ref="S18:U18"/>
    <mergeCell ref="V18:X18"/>
    <mergeCell ref="Y18:AA18"/>
    <mergeCell ref="AB18:AD18"/>
    <mergeCell ref="AE18:AG18"/>
    <mergeCell ref="AH18:AJ18"/>
    <mergeCell ref="AK18:AM18"/>
    <mergeCell ref="BF16:BH17"/>
    <mergeCell ref="BI16:BK17"/>
    <mergeCell ref="BL16:BN17"/>
    <mergeCell ref="BO16:BQ17"/>
    <mergeCell ref="BR16:BT17"/>
    <mergeCell ref="BU16:BW17"/>
    <mergeCell ref="AN16:AP17"/>
    <mergeCell ref="AQ16:AS17"/>
    <mergeCell ref="AT16:AV17"/>
    <mergeCell ref="AW16:AY17"/>
    <mergeCell ref="AZ16:BB17"/>
    <mergeCell ref="BC16:BE17"/>
    <mergeCell ref="V16:X17"/>
    <mergeCell ref="Y16:AA17"/>
    <mergeCell ref="BX18:BZ18"/>
    <mergeCell ref="A20:BT20"/>
    <mergeCell ref="B21:K21"/>
    <mergeCell ref="L21:W21"/>
    <mergeCell ref="X21:AI21"/>
    <mergeCell ref="AJ21:AU21"/>
    <mergeCell ref="AV21:BG21"/>
    <mergeCell ref="BO21:BZ21"/>
    <mergeCell ref="BF18:BH18"/>
    <mergeCell ref="BI18:BK18"/>
    <mergeCell ref="BL18:BN18"/>
    <mergeCell ref="BO18:BQ18"/>
    <mergeCell ref="BR18:BT18"/>
    <mergeCell ref="BU18:BW18"/>
    <mergeCell ref="AN18:AP18"/>
    <mergeCell ref="AQ18:AS18"/>
    <mergeCell ref="AT18:AV18"/>
    <mergeCell ref="AW18:AY18"/>
    <mergeCell ref="AZ18:BB18"/>
    <mergeCell ref="BC18:BE18"/>
    <mergeCell ref="BD22:BG22"/>
    <mergeCell ref="BO22:BQ23"/>
    <mergeCell ref="BR22:BZ22"/>
    <mergeCell ref="B23:K24"/>
    <mergeCell ref="L23:O24"/>
    <mergeCell ref="P23:S24"/>
    <mergeCell ref="T23:W24"/>
    <mergeCell ref="X23:AA24"/>
    <mergeCell ref="AB23:AE24"/>
    <mergeCell ref="AF23:AI24"/>
    <mergeCell ref="AF22:AI22"/>
    <mergeCell ref="AJ22:AM22"/>
    <mergeCell ref="AN22:AQ22"/>
    <mergeCell ref="AR22:AU22"/>
    <mergeCell ref="AV22:AY22"/>
    <mergeCell ref="AZ22:BC22"/>
    <mergeCell ref="B22:K22"/>
    <mergeCell ref="L22:O22"/>
    <mergeCell ref="P22:S22"/>
    <mergeCell ref="T22:W22"/>
    <mergeCell ref="X22:AA22"/>
    <mergeCell ref="AB22:AE22"/>
    <mergeCell ref="BR23:BT23"/>
    <mergeCell ref="BU23:BW23"/>
    <mergeCell ref="BX23:BZ23"/>
    <mergeCell ref="BO24:BQ25"/>
    <mergeCell ref="BR24:BT25"/>
    <mergeCell ref="BU24:BW25"/>
    <mergeCell ref="BX24:BZ25"/>
    <mergeCell ref="AJ23:AM24"/>
    <mergeCell ref="AN23:AQ24"/>
    <mergeCell ref="AR23:AU24"/>
    <mergeCell ref="AV23:AY24"/>
    <mergeCell ref="AZ23:BC24"/>
    <mergeCell ref="BD23:BG24"/>
    <mergeCell ref="BD25:BG26"/>
    <mergeCell ref="BO26:BQ27"/>
    <mergeCell ref="BR26:BT27"/>
    <mergeCell ref="BU26:BW27"/>
    <mergeCell ref="BX26:BZ27"/>
    <mergeCell ref="A28:BG28"/>
    <mergeCell ref="BO28:BQ28"/>
    <mergeCell ref="BR28:BT28"/>
    <mergeCell ref="BU28:BW28"/>
    <mergeCell ref="BX28:BZ28"/>
    <mergeCell ref="AF25:AI26"/>
    <mergeCell ref="AJ25:AM26"/>
    <mergeCell ref="AN25:AQ26"/>
    <mergeCell ref="AR25:AU26"/>
    <mergeCell ref="AV25:AY26"/>
    <mergeCell ref="AZ25:BC26"/>
    <mergeCell ref="B25:K26"/>
    <mergeCell ref="L25:O26"/>
    <mergeCell ref="P25:S26"/>
    <mergeCell ref="T25:W26"/>
    <mergeCell ref="X25:AA26"/>
    <mergeCell ref="AB25:AE26"/>
    <mergeCell ref="L29:AI29"/>
    <mergeCell ref="AJ29:AU30"/>
    <mergeCell ref="AV29:BG30"/>
    <mergeCell ref="B30:K31"/>
    <mergeCell ref="L30:W30"/>
    <mergeCell ref="X30:AI30"/>
    <mergeCell ref="L31:O31"/>
    <mergeCell ref="P31:S31"/>
    <mergeCell ref="T31:W31"/>
    <mergeCell ref="X31:AA31"/>
    <mergeCell ref="AN32:AQ33"/>
    <mergeCell ref="AR32:AU33"/>
    <mergeCell ref="AV32:AY33"/>
    <mergeCell ref="AZ32:BC33"/>
    <mergeCell ref="BD32:BG33"/>
    <mergeCell ref="B34:K34"/>
    <mergeCell ref="AZ31:BC31"/>
    <mergeCell ref="BD31:BG31"/>
    <mergeCell ref="B32:K33"/>
    <mergeCell ref="L32:O33"/>
    <mergeCell ref="P32:S33"/>
    <mergeCell ref="T32:W33"/>
    <mergeCell ref="X32:AA33"/>
    <mergeCell ref="AB32:AE33"/>
    <mergeCell ref="AF32:AI33"/>
    <mergeCell ref="AJ32:AM33"/>
    <mergeCell ref="AB31:AE31"/>
    <mergeCell ref="AF31:AI31"/>
    <mergeCell ref="AJ31:AM31"/>
    <mergeCell ref="AN31:AQ31"/>
    <mergeCell ref="AR31:AU31"/>
    <mergeCell ref="AV31:AY31"/>
    <mergeCell ref="BD35:BG35"/>
    <mergeCell ref="L37:AI37"/>
    <mergeCell ref="AJ37:AU38"/>
    <mergeCell ref="AV37:BG38"/>
    <mergeCell ref="BO37:BZ38"/>
    <mergeCell ref="B38:K39"/>
    <mergeCell ref="L38:W38"/>
    <mergeCell ref="X38:AI38"/>
    <mergeCell ref="L39:O39"/>
    <mergeCell ref="P39:S39"/>
    <mergeCell ref="AF35:AI35"/>
    <mergeCell ref="AJ35:AM35"/>
    <mergeCell ref="AN35:AQ35"/>
    <mergeCell ref="AR35:AU35"/>
    <mergeCell ref="AV35:AY35"/>
    <mergeCell ref="AZ35:BC35"/>
    <mergeCell ref="B35:K35"/>
    <mergeCell ref="L35:O35"/>
    <mergeCell ref="P35:S35"/>
    <mergeCell ref="T35:W35"/>
    <mergeCell ref="X35:AA35"/>
    <mergeCell ref="AB35:AE35"/>
    <mergeCell ref="BW39:BZ39"/>
    <mergeCell ref="B40:K41"/>
    <mergeCell ref="L40:O41"/>
    <mergeCell ref="P40:S41"/>
    <mergeCell ref="T40:W41"/>
    <mergeCell ref="X40:AA41"/>
    <mergeCell ref="AB40:AE41"/>
    <mergeCell ref="AF40:AI41"/>
    <mergeCell ref="AJ40:AM41"/>
    <mergeCell ref="AN40:AQ41"/>
    <mergeCell ref="AR39:AU39"/>
    <mergeCell ref="AV39:AY39"/>
    <mergeCell ref="AZ39:BC39"/>
    <mergeCell ref="BD39:BG39"/>
    <mergeCell ref="BO39:BR39"/>
    <mergeCell ref="BS39:BV39"/>
    <mergeCell ref="T39:W39"/>
    <mergeCell ref="X39:AA39"/>
    <mergeCell ref="AB39:AE39"/>
    <mergeCell ref="AF39:AI39"/>
    <mergeCell ref="AJ39:AM39"/>
    <mergeCell ref="AN39:AQ39"/>
    <mergeCell ref="BW40:BZ41"/>
    <mergeCell ref="B42:K42"/>
    <mergeCell ref="BO42:BZ42"/>
    <mergeCell ref="B43:K43"/>
    <mergeCell ref="L43:O43"/>
    <mergeCell ref="P43:S43"/>
    <mergeCell ref="T43:W43"/>
    <mergeCell ref="X43:AA43"/>
    <mergeCell ref="AB43:AE43"/>
    <mergeCell ref="AF43:AI43"/>
    <mergeCell ref="AR40:AU41"/>
    <mergeCell ref="AV40:AY41"/>
    <mergeCell ref="AZ40:BC41"/>
    <mergeCell ref="BD40:BG41"/>
    <mergeCell ref="BO40:BR41"/>
    <mergeCell ref="BS40:BV41"/>
    <mergeCell ref="BO43:BR43"/>
    <mergeCell ref="BS43:BV43"/>
    <mergeCell ref="BW43:BZ43"/>
    <mergeCell ref="A44:BU44"/>
    <mergeCell ref="AJ43:AM43"/>
    <mergeCell ref="AN43:AQ43"/>
    <mergeCell ref="AR43:AU43"/>
    <mergeCell ref="AV43:AY43"/>
    <mergeCell ref="AZ43:BC43"/>
    <mergeCell ref="BD43:BG43"/>
  </mergeCells>
  <phoneticPr fontId="7"/>
  <printOptions horizontalCentered="1"/>
  <pageMargins left="0.31496062992125984" right="0.27559055118110237" top="0.86614173228346458" bottom="7.874015748031496E-2" header="3.937007874015748E-2" footer="3.937007874015748E-2"/>
  <pageSetup paperSize="9" scale="97" fitToWidth="0" fitToHeight="0" pageOrder="overThenDown" orientation="landscape" useFirstPageNumber="1" r:id="rId1"/>
  <headerFooter alignWithMargins="0">
    <oddHeader xml:space="preserve">&amp;R&amp;"ＭＳ Ｐゴシック,標準"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T52"/>
  <sheetViews>
    <sheetView workbookViewId="0">
      <selection activeCell="P7" sqref="P7:R8"/>
    </sheetView>
  </sheetViews>
  <sheetFormatPr defaultRowHeight="14.25" x14ac:dyDescent="0.2"/>
  <cols>
    <col min="1" max="1" width="2" style="1" customWidth="1"/>
    <col min="2" max="72" width="1.625" style="1" customWidth="1"/>
    <col min="73" max="107" width="1.875" style="1" customWidth="1"/>
    <col min="108" max="1028" width="10.75" style="1" customWidth="1"/>
    <col min="1029" max="1029" width="9" customWidth="1"/>
  </cols>
  <sheetData>
    <row r="1" spans="1:105 1029:1034" ht="12.75" customHeight="1" x14ac:dyDescent="0.2">
      <c r="A1" s="183" t="s">
        <v>61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</row>
    <row r="2" spans="1:105 1029:1034" ht="10.15" customHeight="1" x14ac:dyDescent="0.2">
      <c r="A2" s="8"/>
      <c r="B2" s="144" t="s">
        <v>0</v>
      </c>
      <c r="C2" s="145"/>
      <c r="D2" s="145"/>
      <c r="E2" s="145"/>
      <c r="F2" s="145"/>
      <c r="G2" s="145"/>
      <c r="H2" s="145"/>
      <c r="I2" s="146"/>
      <c r="J2" s="137" t="s">
        <v>23</v>
      </c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1"/>
      <c r="V2" s="9"/>
      <c r="W2" s="144" t="s">
        <v>1</v>
      </c>
      <c r="X2" s="145"/>
      <c r="Y2" s="145"/>
      <c r="Z2" s="145"/>
      <c r="AA2" s="145"/>
      <c r="AB2" s="145"/>
      <c r="AC2" s="145"/>
      <c r="AD2" s="146"/>
      <c r="AE2" s="184" t="s">
        <v>2</v>
      </c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 t="s">
        <v>49</v>
      </c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 t="s">
        <v>50</v>
      </c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 t="s">
        <v>51</v>
      </c>
      <c r="BP2" s="185"/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AMO2" s="1"/>
      <c r="AMP2" s="1"/>
      <c r="AMQ2" s="1"/>
      <c r="AMR2" s="1"/>
      <c r="AMS2" s="1"/>
      <c r="AMT2" s="1"/>
    </row>
    <row r="3" spans="1:105 1029:1034" ht="10.15" customHeight="1" x14ac:dyDescent="0.2">
      <c r="A3" s="8"/>
      <c r="B3" s="186"/>
      <c r="C3" s="135"/>
      <c r="D3" s="135"/>
      <c r="E3" s="135"/>
      <c r="F3" s="135"/>
      <c r="G3" s="135"/>
      <c r="H3" s="135"/>
      <c r="I3" s="187"/>
      <c r="J3" s="144" t="s">
        <v>28</v>
      </c>
      <c r="K3" s="145"/>
      <c r="L3" s="146"/>
      <c r="M3" s="137" t="s">
        <v>24</v>
      </c>
      <c r="N3" s="150"/>
      <c r="O3" s="150"/>
      <c r="P3" s="150"/>
      <c r="Q3" s="150"/>
      <c r="R3" s="150"/>
      <c r="S3" s="150"/>
      <c r="T3" s="150"/>
      <c r="U3" s="151"/>
      <c r="V3" s="25"/>
      <c r="W3" s="29"/>
      <c r="X3" s="25"/>
      <c r="Y3" s="12"/>
      <c r="Z3" s="12"/>
      <c r="AA3" s="12"/>
      <c r="AB3" s="12"/>
      <c r="AC3" s="12"/>
      <c r="AD3" s="13"/>
      <c r="AE3" s="184" t="s">
        <v>3</v>
      </c>
      <c r="AF3" s="185"/>
      <c r="AG3" s="185"/>
      <c r="AH3" s="185" t="s">
        <v>4</v>
      </c>
      <c r="AI3" s="185"/>
      <c r="AJ3" s="185"/>
      <c r="AK3" s="185"/>
      <c r="AL3" s="185"/>
      <c r="AM3" s="185"/>
      <c r="AN3" s="185"/>
      <c r="AO3" s="185"/>
      <c r="AP3" s="185"/>
      <c r="AQ3" s="185" t="s">
        <v>3</v>
      </c>
      <c r="AR3" s="185"/>
      <c r="AS3" s="185"/>
      <c r="AT3" s="185" t="s">
        <v>4</v>
      </c>
      <c r="AU3" s="185"/>
      <c r="AV3" s="185"/>
      <c r="AW3" s="185"/>
      <c r="AX3" s="185"/>
      <c r="AY3" s="185"/>
      <c r="AZ3" s="185"/>
      <c r="BA3" s="185"/>
      <c r="BB3" s="185"/>
      <c r="BC3" s="185" t="s">
        <v>3</v>
      </c>
      <c r="BD3" s="185"/>
      <c r="BE3" s="185"/>
      <c r="BF3" s="185" t="s">
        <v>4</v>
      </c>
      <c r="BG3" s="185"/>
      <c r="BH3" s="185"/>
      <c r="BI3" s="185"/>
      <c r="BJ3" s="185"/>
      <c r="BK3" s="185"/>
      <c r="BL3" s="185"/>
      <c r="BM3" s="185"/>
      <c r="BN3" s="185"/>
      <c r="BO3" s="185" t="s">
        <v>3</v>
      </c>
      <c r="BP3" s="185"/>
      <c r="BQ3" s="185"/>
      <c r="BR3" s="185" t="s">
        <v>4</v>
      </c>
      <c r="BS3" s="185"/>
      <c r="BT3" s="185"/>
      <c r="BU3" s="185"/>
      <c r="BV3" s="185"/>
      <c r="BW3" s="185"/>
      <c r="BX3" s="185"/>
      <c r="BY3" s="185"/>
      <c r="BZ3" s="185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AMO3" s="1"/>
      <c r="AMP3" s="1"/>
      <c r="AMQ3" s="1"/>
      <c r="AMR3" s="1"/>
      <c r="AMS3" s="1"/>
      <c r="AMT3" s="1"/>
    </row>
    <row r="4" spans="1:105 1029:1034" ht="10.15" customHeight="1" x14ac:dyDescent="0.2">
      <c r="A4" s="8"/>
      <c r="B4" s="147"/>
      <c r="C4" s="148"/>
      <c r="D4" s="148"/>
      <c r="E4" s="148"/>
      <c r="F4" s="148"/>
      <c r="G4" s="148"/>
      <c r="H4" s="148"/>
      <c r="I4" s="149"/>
      <c r="J4" s="147"/>
      <c r="K4" s="148"/>
      <c r="L4" s="149"/>
      <c r="M4" s="137" t="s">
        <v>25</v>
      </c>
      <c r="N4" s="150"/>
      <c r="O4" s="151"/>
      <c r="P4" s="137" t="s">
        <v>26</v>
      </c>
      <c r="Q4" s="150"/>
      <c r="R4" s="151"/>
      <c r="S4" s="158" t="s">
        <v>27</v>
      </c>
      <c r="T4" s="159"/>
      <c r="U4" s="160"/>
      <c r="V4" s="23"/>
      <c r="W4" s="147" t="s">
        <v>8</v>
      </c>
      <c r="X4" s="148"/>
      <c r="Y4" s="148"/>
      <c r="Z4" s="148"/>
      <c r="AA4" s="148"/>
      <c r="AB4" s="148"/>
      <c r="AC4" s="148"/>
      <c r="AD4" s="149"/>
      <c r="AE4" s="184"/>
      <c r="AF4" s="185"/>
      <c r="AG4" s="185"/>
      <c r="AH4" s="185" t="s">
        <v>5</v>
      </c>
      <c r="AI4" s="185"/>
      <c r="AJ4" s="185"/>
      <c r="AK4" s="185" t="s">
        <v>6</v>
      </c>
      <c r="AL4" s="185"/>
      <c r="AM4" s="185"/>
      <c r="AN4" s="185" t="s">
        <v>7</v>
      </c>
      <c r="AO4" s="185"/>
      <c r="AP4" s="185"/>
      <c r="AQ4" s="185"/>
      <c r="AR4" s="185"/>
      <c r="AS4" s="185"/>
      <c r="AT4" s="185" t="s">
        <v>5</v>
      </c>
      <c r="AU4" s="185"/>
      <c r="AV4" s="185"/>
      <c r="AW4" s="185" t="s">
        <v>6</v>
      </c>
      <c r="AX4" s="185"/>
      <c r="AY4" s="185"/>
      <c r="AZ4" s="185" t="s">
        <v>7</v>
      </c>
      <c r="BA4" s="185"/>
      <c r="BB4" s="185"/>
      <c r="BC4" s="185"/>
      <c r="BD4" s="185"/>
      <c r="BE4" s="185"/>
      <c r="BF4" s="185" t="s">
        <v>5</v>
      </c>
      <c r="BG4" s="185"/>
      <c r="BH4" s="185"/>
      <c r="BI4" s="185" t="s">
        <v>6</v>
      </c>
      <c r="BJ4" s="185"/>
      <c r="BK4" s="185"/>
      <c r="BL4" s="185" t="s">
        <v>7</v>
      </c>
      <c r="BM4" s="185"/>
      <c r="BN4" s="185"/>
      <c r="BO4" s="185"/>
      <c r="BP4" s="185"/>
      <c r="BQ4" s="185"/>
      <c r="BR4" s="185" t="s">
        <v>5</v>
      </c>
      <c r="BS4" s="185"/>
      <c r="BT4" s="185"/>
      <c r="BU4" s="185" t="s">
        <v>6</v>
      </c>
      <c r="BV4" s="185"/>
      <c r="BW4" s="185"/>
      <c r="BX4" s="185" t="s">
        <v>7</v>
      </c>
      <c r="BY4" s="185"/>
      <c r="BZ4" s="185"/>
      <c r="CG4" s="4"/>
      <c r="CH4" s="4"/>
      <c r="CI4" s="4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4"/>
      <c r="CX4" s="4"/>
      <c r="CY4" s="4"/>
      <c r="CZ4" s="4"/>
      <c r="DA4" s="4"/>
      <c r="AMO4" s="1"/>
      <c r="AMP4" s="1"/>
      <c r="AMQ4" s="1"/>
      <c r="AMR4" s="1"/>
      <c r="AMS4" s="1"/>
      <c r="AMT4" s="1"/>
    </row>
    <row r="5" spans="1:105 1029:1034" ht="13.15" customHeight="1" x14ac:dyDescent="0.2">
      <c r="A5" s="8"/>
      <c r="B5" s="106" t="s">
        <v>20</v>
      </c>
      <c r="C5" s="107"/>
      <c r="D5" s="107"/>
      <c r="E5" s="107"/>
      <c r="F5" s="107"/>
      <c r="G5" s="107"/>
      <c r="H5" s="107"/>
      <c r="I5" s="108"/>
      <c r="J5" s="167">
        <v>16215</v>
      </c>
      <c r="K5" s="168"/>
      <c r="L5" s="169"/>
      <c r="M5" s="167">
        <v>15436</v>
      </c>
      <c r="N5" s="168"/>
      <c r="O5" s="169"/>
      <c r="P5" s="167">
        <v>17043</v>
      </c>
      <c r="Q5" s="168"/>
      <c r="R5" s="169"/>
      <c r="S5" s="162">
        <f>M5+P5</f>
        <v>32479</v>
      </c>
      <c r="T5" s="110"/>
      <c r="U5" s="163"/>
      <c r="V5" s="23"/>
      <c r="W5" s="144" t="s">
        <v>9</v>
      </c>
      <c r="X5" s="145"/>
      <c r="Y5" s="145"/>
      <c r="Z5" s="145"/>
      <c r="AA5" s="145"/>
      <c r="AB5" s="145"/>
      <c r="AC5" s="145"/>
      <c r="AD5" s="146"/>
      <c r="AE5" s="189">
        <v>2690</v>
      </c>
      <c r="AF5" s="188"/>
      <c r="AG5" s="188"/>
      <c r="AH5" s="188">
        <v>2191</v>
      </c>
      <c r="AI5" s="188"/>
      <c r="AJ5" s="188"/>
      <c r="AK5" s="188">
        <v>2598</v>
      </c>
      <c r="AL5" s="188"/>
      <c r="AM5" s="188"/>
      <c r="AN5" s="188">
        <f>AH5+AK5</f>
        <v>4789</v>
      </c>
      <c r="AO5" s="188"/>
      <c r="AP5" s="188"/>
      <c r="AQ5" s="188">
        <v>2113</v>
      </c>
      <c r="AR5" s="188"/>
      <c r="AS5" s="188"/>
      <c r="AT5" s="188">
        <v>1871</v>
      </c>
      <c r="AU5" s="188"/>
      <c r="AV5" s="188"/>
      <c r="AW5" s="188">
        <v>2146</v>
      </c>
      <c r="AX5" s="188"/>
      <c r="AY5" s="188"/>
      <c r="AZ5" s="188">
        <f>AT5+AW5</f>
        <v>4017</v>
      </c>
      <c r="BA5" s="188"/>
      <c r="BB5" s="188"/>
      <c r="BC5" s="188">
        <v>3835</v>
      </c>
      <c r="BD5" s="188"/>
      <c r="BE5" s="188"/>
      <c r="BF5" s="188">
        <v>3556</v>
      </c>
      <c r="BG5" s="188"/>
      <c r="BH5" s="188"/>
      <c r="BI5" s="188">
        <v>3999</v>
      </c>
      <c r="BJ5" s="188"/>
      <c r="BK5" s="188"/>
      <c r="BL5" s="188">
        <f>SUM(BF5:BK6)</f>
        <v>7555</v>
      </c>
      <c r="BM5" s="188"/>
      <c r="BN5" s="188"/>
      <c r="BO5" s="188">
        <f>BO14+BO24</f>
        <v>2862</v>
      </c>
      <c r="BP5" s="188"/>
      <c r="BQ5" s="188"/>
      <c r="BR5" s="188">
        <f>BR14+BR24</f>
        <v>2925</v>
      </c>
      <c r="BS5" s="188"/>
      <c r="BT5" s="188"/>
      <c r="BU5" s="188">
        <f>BU14+BU24</f>
        <v>3144</v>
      </c>
      <c r="BV5" s="188"/>
      <c r="BW5" s="188"/>
      <c r="BX5" s="188">
        <f>BR5+BU5</f>
        <v>6069</v>
      </c>
      <c r="BY5" s="188"/>
      <c r="BZ5" s="188"/>
      <c r="CG5" s="4"/>
      <c r="CH5" s="4"/>
      <c r="CI5" s="4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4"/>
      <c r="CX5" s="4"/>
      <c r="CY5" s="4"/>
      <c r="CZ5" s="4"/>
      <c r="DA5" s="4"/>
      <c r="AMO5" s="1"/>
      <c r="AMP5" s="1"/>
      <c r="AMQ5" s="1"/>
      <c r="AMR5" s="1"/>
      <c r="AMS5" s="1"/>
      <c r="AMT5" s="1"/>
    </row>
    <row r="6" spans="1:105 1029:1034" ht="13.15" customHeight="1" x14ac:dyDescent="0.2">
      <c r="A6" s="8"/>
      <c r="B6" s="109" t="s">
        <v>62</v>
      </c>
      <c r="C6" s="103"/>
      <c r="D6" s="103"/>
      <c r="E6" s="103"/>
      <c r="F6" s="103"/>
      <c r="G6" s="103"/>
      <c r="H6" s="103"/>
      <c r="I6" s="104"/>
      <c r="J6" s="170"/>
      <c r="K6" s="171"/>
      <c r="L6" s="172"/>
      <c r="M6" s="170"/>
      <c r="N6" s="171"/>
      <c r="O6" s="172"/>
      <c r="P6" s="170"/>
      <c r="Q6" s="171"/>
      <c r="R6" s="172"/>
      <c r="S6" s="164"/>
      <c r="T6" s="165"/>
      <c r="U6" s="166"/>
      <c r="V6" s="23"/>
      <c r="W6" s="147" t="str">
        <f>B6</f>
        <v>令和２年５月末現在</v>
      </c>
      <c r="X6" s="148"/>
      <c r="Y6" s="148"/>
      <c r="Z6" s="148"/>
      <c r="AA6" s="148"/>
      <c r="AB6" s="148"/>
      <c r="AC6" s="148"/>
      <c r="AD6" s="149"/>
      <c r="AE6" s="189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8"/>
      <c r="BO6" s="188"/>
      <c r="BP6" s="188"/>
      <c r="BQ6" s="188"/>
      <c r="BR6" s="188"/>
      <c r="BS6" s="188"/>
      <c r="BT6" s="188"/>
      <c r="BU6" s="188"/>
      <c r="BV6" s="188"/>
      <c r="BW6" s="188"/>
      <c r="BX6" s="188"/>
      <c r="BY6" s="188"/>
      <c r="BZ6" s="188"/>
      <c r="CG6" s="4"/>
      <c r="CH6" s="4"/>
      <c r="CI6" s="4"/>
      <c r="CJ6" s="5"/>
      <c r="CK6" s="5"/>
      <c r="CL6" s="5"/>
      <c r="CM6" s="5"/>
      <c r="CN6" s="3"/>
      <c r="CO6" s="3"/>
      <c r="CP6" s="3"/>
      <c r="CQ6" s="3"/>
      <c r="CR6" s="3"/>
      <c r="CS6" s="3"/>
      <c r="CT6" s="3"/>
      <c r="CU6" s="3"/>
      <c r="CV6" s="3"/>
      <c r="CW6" s="4"/>
      <c r="CX6" s="4"/>
      <c r="CY6" s="4"/>
      <c r="CZ6" s="4"/>
      <c r="DA6" s="4"/>
      <c r="AMO6" s="1"/>
      <c r="AMP6" s="1"/>
      <c r="AMQ6" s="1"/>
      <c r="AMR6" s="1"/>
      <c r="AMS6" s="1"/>
      <c r="AMT6" s="1"/>
    </row>
    <row r="7" spans="1:105 1029:1034" ht="13.15" customHeight="1" x14ac:dyDescent="0.2">
      <c r="A7" s="8"/>
      <c r="B7" s="106" t="s">
        <v>10</v>
      </c>
      <c r="C7" s="107"/>
      <c r="D7" s="107"/>
      <c r="E7" s="107"/>
      <c r="F7" s="107"/>
      <c r="G7" s="107"/>
      <c r="H7" s="107"/>
      <c r="I7" s="108"/>
      <c r="J7" s="167">
        <v>16225</v>
      </c>
      <c r="K7" s="168"/>
      <c r="L7" s="169"/>
      <c r="M7" s="167">
        <v>15450</v>
      </c>
      <c r="N7" s="168"/>
      <c r="O7" s="169"/>
      <c r="P7" s="167">
        <v>17060</v>
      </c>
      <c r="Q7" s="168"/>
      <c r="R7" s="169"/>
      <c r="S7" s="162">
        <f>M7+P7</f>
        <v>32510</v>
      </c>
      <c r="T7" s="110"/>
      <c r="U7" s="163"/>
      <c r="V7" s="23"/>
      <c r="W7" s="144" t="s">
        <v>11</v>
      </c>
      <c r="X7" s="145"/>
      <c r="Y7" s="145"/>
      <c r="Z7" s="145"/>
      <c r="AA7" s="145"/>
      <c r="AB7" s="145"/>
      <c r="AC7" s="145"/>
      <c r="AD7" s="146"/>
      <c r="AE7" s="189">
        <v>2698</v>
      </c>
      <c r="AF7" s="188"/>
      <c r="AG7" s="188"/>
      <c r="AH7" s="188">
        <v>2192</v>
      </c>
      <c r="AI7" s="188"/>
      <c r="AJ7" s="188"/>
      <c r="AK7" s="188">
        <v>2606</v>
      </c>
      <c r="AL7" s="188"/>
      <c r="AM7" s="188"/>
      <c r="AN7" s="188">
        <f>AH7+AK7</f>
        <v>4798</v>
      </c>
      <c r="AO7" s="188"/>
      <c r="AP7" s="188"/>
      <c r="AQ7" s="188">
        <v>2125</v>
      </c>
      <c r="AR7" s="188"/>
      <c r="AS7" s="188"/>
      <c r="AT7" s="188">
        <v>1886</v>
      </c>
      <c r="AU7" s="188"/>
      <c r="AV7" s="188"/>
      <c r="AW7" s="188">
        <v>2154</v>
      </c>
      <c r="AX7" s="188"/>
      <c r="AY7" s="188"/>
      <c r="AZ7" s="188">
        <f>AT7+AW7</f>
        <v>4040</v>
      </c>
      <c r="BA7" s="188"/>
      <c r="BB7" s="188"/>
      <c r="BC7" s="188">
        <v>3836</v>
      </c>
      <c r="BD7" s="188"/>
      <c r="BE7" s="188"/>
      <c r="BF7" s="188">
        <v>3556</v>
      </c>
      <c r="BG7" s="188"/>
      <c r="BH7" s="188"/>
      <c r="BI7" s="188">
        <v>4001</v>
      </c>
      <c r="BJ7" s="188"/>
      <c r="BK7" s="188"/>
      <c r="BL7" s="188">
        <f>BF7+BI7</f>
        <v>7557</v>
      </c>
      <c r="BM7" s="188"/>
      <c r="BN7" s="188"/>
      <c r="BO7" s="188">
        <f>BO16+BO26</f>
        <v>2860</v>
      </c>
      <c r="BP7" s="188"/>
      <c r="BQ7" s="188"/>
      <c r="BR7" s="188">
        <f>BR16+BR26</f>
        <v>2923</v>
      </c>
      <c r="BS7" s="188"/>
      <c r="BT7" s="188"/>
      <c r="BU7" s="188">
        <f>BU16+BU26</f>
        <v>3140</v>
      </c>
      <c r="BV7" s="188"/>
      <c r="BW7" s="188"/>
      <c r="BX7" s="188">
        <f>BR7+BU7</f>
        <v>6063</v>
      </c>
      <c r="BY7" s="188"/>
      <c r="BZ7" s="188"/>
      <c r="CG7" s="4"/>
      <c r="CH7" s="4"/>
      <c r="CI7" s="4"/>
      <c r="CJ7" s="5"/>
      <c r="CK7" s="5"/>
      <c r="CL7" s="5"/>
      <c r="CM7" s="5"/>
      <c r="CN7" s="3"/>
      <c r="CO7" s="3"/>
      <c r="CP7" s="3"/>
      <c r="CQ7" s="3"/>
      <c r="CR7" s="3"/>
      <c r="CS7" s="3"/>
      <c r="CT7" s="3"/>
      <c r="CU7" s="3"/>
      <c r="CV7" s="3"/>
      <c r="CW7" s="4"/>
      <c r="CX7" s="4"/>
      <c r="CY7" s="4"/>
      <c r="CZ7" s="4"/>
      <c r="DA7" s="4"/>
      <c r="AMO7" s="1"/>
      <c r="AMP7" s="1"/>
      <c r="AMQ7" s="1"/>
      <c r="AMR7" s="1"/>
      <c r="AMS7" s="1"/>
      <c r="AMT7" s="1"/>
    </row>
    <row r="8" spans="1:105 1029:1034" ht="13.15" customHeight="1" x14ac:dyDescent="0.2">
      <c r="A8" s="8"/>
      <c r="B8" s="109" t="s">
        <v>63</v>
      </c>
      <c r="C8" s="103"/>
      <c r="D8" s="103"/>
      <c r="E8" s="103"/>
      <c r="F8" s="103"/>
      <c r="G8" s="103"/>
      <c r="H8" s="103"/>
      <c r="I8" s="104"/>
      <c r="J8" s="170"/>
      <c r="K8" s="171"/>
      <c r="L8" s="172"/>
      <c r="M8" s="170"/>
      <c r="N8" s="171"/>
      <c r="O8" s="172"/>
      <c r="P8" s="170"/>
      <c r="Q8" s="171"/>
      <c r="R8" s="172"/>
      <c r="S8" s="164"/>
      <c r="T8" s="165"/>
      <c r="U8" s="166"/>
      <c r="V8" s="23"/>
      <c r="W8" s="147" t="str">
        <f>B8</f>
        <v>令和２年４月末現在</v>
      </c>
      <c r="X8" s="148"/>
      <c r="Y8" s="148"/>
      <c r="Z8" s="148"/>
      <c r="AA8" s="148"/>
      <c r="AB8" s="148"/>
      <c r="AC8" s="148"/>
      <c r="AD8" s="149"/>
      <c r="AE8" s="189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188"/>
      <c r="BR8" s="188"/>
      <c r="BS8" s="188"/>
      <c r="BT8" s="188"/>
      <c r="BU8" s="188"/>
      <c r="BV8" s="188"/>
      <c r="BW8" s="188"/>
      <c r="BX8" s="188"/>
      <c r="BY8" s="188"/>
      <c r="BZ8" s="188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AMO8" s="1"/>
      <c r="AMP8" s="1"/>
      <c r="AMQ8" s="1"/>
      <c r="AMR8" s="1"/>
      <c r="AMS8" s="1"/>
      <c r="AMT8" s="1"/>
    </row>
    <row r="9" spans="1:105 1029:1034" ht="13.15" customHeight="1" x14ac:dyDescent="0.2">
      <c r="A9" s="8"/>
      <c r="B9" s="158" t="s">
        <v>12</v>
      </c>
      <c r="C9" s="159"/>
      <c r="D9" s="159"/>
      <c r="E9" s="159"/>
      <c r="F9" s="159"/>
      <c r="G9" s="159"/>
      <c r="H9" s="159"/>
      <c r="I9" s="160"/>
      <c r="J9" s="173">
        <f>J5-J7</f>
        <v>-10</v>
      </c>
      <c r="K9" s="174"/>
      <c r="L9" s="175"/>
      <c r="M9" s="173">
        <f t="shared" ref="M9" si="0">M5-M7</f>
        <v>-14</v>
      </c>
      <c r="N9" s="174"/>
      <c r="O9" s="175"/>
      <c r="P9" s="173">
        <f t="shared" ref="P9" si="1">P5-P7</f>
        <v>-17</v>
      </c>
      <c r="Q9" s="174"/>
      <c r="R9" s="175"/>
      <c r="S9" s="173">
        <f t="shared" ref="S9" si="2">S5-S7</f>
        <v>-31</v>
      </c>
      <c r="T9" s="174"/>
      <c r="U9" s="175"/>
      <c r="V9" s="23"/>
      <c r="W9" s="137" t="s">
        <v>12</v>
      </c>
      <c r="X9" s="150"/>
      <c r="Y9" s="150"/>
      <c r="Z9" s="150"/>
      <c r="AA9" s="150"/>
      <c r="AB9" s="150"/>
      <c r="AC9" s="150"/>
      <c r="AD9" s="151"/>
      <c r="AE9" s="189">
        <f>AE5-AE7</f>
        <v>-8</v>
      </c>
      <c r="AF9" s="188"/>
      <c r="AG9" s="188"/>
      <c r="AH9" s="188">
        <f>AH5-AH7</f>
        <v>-1</v>
      </c>
      <c r="AI9" s="188"/>
      <c r="AJ9" s="188"/>
      <c r="AK9" s="188">
        <f>AK5-AK7</f>
        <v>-8</v>
      </c>
      <c r="AL9" s="188"/>
      <c r="AM9" s="188"/>
      <c r="AN9" s="188">
        <f>AN5-AN7</f>
        <v>-9</v>
      </c>
      <c r="AO9" s="188"/>
      <c r="AP9" s="188"/>
      <c r="AQ9" s="188">
        <f>AQ5-AQ7</f>
        <v>-12</v>
      </c>
      <c r="AR9" s="188"/>
      <c r="AS9" s="188"/>
      <c r="AT9" s="188">
        <f>AT5-AT7</f>
        <v>-15</v>
      </c>
      <c r="AU9" s="188"/>
      <c r="AV9" s="188"/>
      <c r="AW9" s="188">
        <f>AW5-AW7</f>
        <v>-8</v>
      </c>
      <c r="AX9" s="188"/>
      <c r="AY9" s="188"/>
      <c r="AZ9" s="188">
        <f>AZ5-AZ7</f>
        <v>-23</v>
      </c>
      <c r="BA9" s="188"/>
      <c r="BB9" s="188"/>
      <c r="BC9" s="188">
        <f>BC5-BC7</f>
        <v>-1</v>
      </c>
      <c r="BD9" s="188"/>
      <c r="BE9" s="188"/>
      <c r="BF9" s="188">
        <f>BF5-BF7</f>
        <v>0</v>
      </c>
      <c r="BG9" s="188"/>
      <c r="BH9" s="188"/>
      <c r="BI9" s="188">
        <f>BI5-BI7</f>
        <v>-2</v>
      </c>
      <c r="BJ9" s="188"/>
      <c r="BK9" s="188"/>
      <c r="BL9" s="188">
        <f>BL5-BL7</f>
        <v>-2</v>
      </c>
      <c r="BM9" s="188"/>
      <c r="BN9" s="188"/>
      <c r="BO9" s="188">
        <f>BO5-BO7</f>
        <v>2</v>
      </c>
      <c r="BP9" s="188"/>
      <c r="BQ9" s="188"/>
      <c r="BR9" s="188">
        <f>BR5-BR7</f>
        <v>2</v>
      </c>
      <c r="BS9" s="188"/>
      <c r="BT9" s="188"/>
      <c r="BU9" s="188">
        <f>BU5-BU7</f>
        <v>4</v>
      </c>
      <c r="BV9" s="188"/>
      <c r="BW9" s="188"/>
      <c r="BX9" s="188">
        <f>BX5-BX7</f>
        <v>6</v>
      </c>
      <c r="BY9" s="188"/>
      <c r="BZ9" s="188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AMO9" s="1"/>
      <c r="AMP9" s="1"/>
      <c r="AMQ9" s="1"/>
      <c r="AMR9" s="1"/>
      <c r="AMS9" s="1"/>
      <c r="AMT9" s="1"/>
    </row>
    <row r="10" spans="1:105 1029:1034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</row>
    <row r="11" spans="1:105 1029:1034" ht="10.15" customHeight="1" x14ac:dyDescent="0.2">
      <c r="A11" s="15"/>
      <c r="B11" s="152" t="s">
        <v>29</v>
      </c>
      <c r="C11" s="153"/>
      <c r="D11" s="153"/>
      <c r="E11" s="153"/>
      <c r="F11" s="153"/>
      <c r="G11" s="153"/>
      <c r="H11" s="153"/>
      <c r="I11" s="153"/>
      <c r="J11" s="154"/>
      <c r="K11" s="28"/>
      <c r="L11" s="106" t="s">
        <v>21</v>
      </c>
      <c r="M11" s="107"/>
      <c r="N11" s="107"/>
      <c r="O11" s="107"/>
      <c r="P11" s="107"/>
      <c r="Q11" s="107"/>
      <c r="R11" s="108"/>
      <c r="S11" s="115" t="s">
        <v>52</v>
      </c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36" t="s">
        <v>53</v>
      </c>
      <c r="AF11" s="136"/>
      <c r="AG11" s="13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3" t="s">
        <v>54</v>
      </c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4"/>
      <c r="BC11" s="195" t="s">
        <v>55</v>
      </c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4"/>
      <c r="BO11" s="185" t="s">
        <v>13</v>
      </c>
      <c r="BP11" s="185"/>
      <c r="BQ11" s="185"/>
      <c r="BR11" s="185"/>
      <c r="BS11" s="185"/>
      <c r="BT11" s="185"/>
      <c r="BU11" s="185"/>
      <c r="BV11" s="185"/>
      <c r="BW11" s="185"/>
      <c r="BX11" s="185"/>
      <c r="BY11" s="185"/>
      <c r="BZ11" s="185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AMO11" s="1"/>
      <c r="AMP11" s="1"/>
      <c r="AMQ11" s="1"/>
      <c r="AMR11" s="1"/>
      <c r="AMS11" s="1"/>
      <c r="AMT11" s="1"/>
    </row>
    <row r="12" spans="1:105 1029:1034" ht="10.15" customHeight="1" x14ac:dyDescent="0.2">
      <c r="A12" s="15"/>
      <c r="B12" s="155"/>
      <c r="C12" s="156"/>
      <c r="D12" s="156"/>
      <c r="E12" s="156"/>
      <c r="F12" s="156"/>
      <c r="G12" s="156"/>
      <c r="H12" s="156"/>
      <c r="I12" s="156"/>
      <c r="J12" s="157"/>
      <c r="K12" s="28"/>
      <c r="L12" s="27"/>
      <c r="M12" s="12"/>
      <c r="N12" s="12"/>
      <c r="O12" s="12"/>
      <c r="P12" s="12"/>
      <c r="Q12" s="12"/>
      <c r="R12" s="13"/>
      <c r="S12" s="115" t="s">
        <v>28</v>
      </c>
      <c r="T12" s="115"/>
      <c r="U12" s="115"/>
      <c r="V12" s="161" t="s">
        <v>24</v>
      </c>
      <c r="W12" s="161"/>
      <c r="X12" s="161"/>
      <c r="Y12" s="161"/>
      <c r="Z12" s="161"/>
      <c r="AA12" s="161"/>
      <c r="AB12" s="161"/>
      <c r="AC12" s="161"/>
      <c r="AD12" s="161"/>
      <c r="AE12" s="115" t="s">
        <v>28</v>
      </c>
      <c r="AF12" s="115"/>
      <c r="AG12" s="115"/>
      <c r="AH12" s="115" t="s">
        <v>24</v>
      </c>
      <c r="AI12" s="115"/>
      <c r="AJ12" s="115"/>
      <c r="AK12" s="115"/>
      <c r="AL12" s="115"/>
      <c r="AM12" s="115"/>
      <c r="AN12" s="115"/>
      <c r="AO12" s="115"/>
      <c r="AP12" s="115"/>
      <c r="AQ12" s="115" t="s">
        <v>28</v>
      </c>
      <c r="AR12" s="115"/>
      <c r="AS12" s="115"/>
      <c r="AT12" s="115" t="s">
        <v>24</v>
      </c>
      <c r="AU12" s="115"/>
      <c r="AV12" s="115"/>
      <c r="AW12" s="115"/>
      <c r="AX12" s="115"/>
      <c r="AY12" s="115"/>
      <c r="AZ12" s="115"/>
      <c r="BA12" s="115"/>
      <c r="BB12" s="115"/>
      <c r="BC12" s="115" t="s">
        <v>28</v>
      </c>
      <c r="BD12" s="115"/>
      <c r="BE12" s="115"/>
      <c r="BF12" s="115" t="s">
        <v>24</v>
      </c>
      <c r="BG12" s="115"/>
      <c r="BH12" s="115"/>
      <c r="BI12" s="115"/>
      <c r="BJ12" s="115"/>
      <c r="BK12" s="115"/>
      <c r="BL12" s="115"/>
      <c r="BM12" s="115"/>
      <c r="BN12" s="115"/>
      <c r="BO12" s="184" t="s">
        <v>3</v>
      </c>
      <c r="BP12" s="185"/>
      <c r="BQ12" s="185"/>
      <c r="BR12" s="185" t="s">
        <v>4</v>
      </c>
      <c r="BS12" s="185"/>
      <c r="BT12" s="185"/>
      <c r="BU12" s="185"/>
      <c r="BV12" s="185"/>
      <c r="BW12" s="185"/>
      <c r="BX12" s="185"/>
      <c r="BY12" s="185"/>
      <c r="BZ12" s="185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AMO12" s="1"/>
      <c r="AMP12" s="1"/>
      <c r="AMQ12" s="1"/>
      <c r="AMR12" s="1"/>
      <c r="AMS12" s="1"/>
      <c r="AMT12" s="1"/>
    </row>
    <row r="13" spans="1:105 1029:1034" ht="10.15" customHeight="1" x14ac:dyDescent="0.2">
      <c r="A13" s="15"/>
      <c r="B13" s="155" t="s">
        <v>62</v>
      </c>
      <c r="C13" s="156"/>
      <c r="D13" s="156"/>
      <c r="E13" s="156"/>
      <c r="F13" s="156"/>
      <c r="G13" s="156"/>
      <c r="H13" s="156"/>
      <c r="I13" s="156"/>
      <c r="J13" s="157"/>
      <c r="K13" s="28"/>
      <c r="L13" s="109" t="s">
        <v>22</v>
      </c>
      <c r="M13" s="103"/>
      <c r="N13" s="103"/>
      <c r="O13" s="103"/>
      <c r="P13" s="103"/>
      <c r="Q13" s="103"/>
      <c r="R13" s="104"/>
      <c r="S13" s="115"/>
      <c r="T13" s="115"/>
      <c r="U13" s="115"/>
      <c r="V13" s="115" t="s">
        <v>25</v>
      </c>
      <c r="W13" s="115"/>
      <c r="X13" s="115"/>
      <c r="Y13" s="115" t="s">
        <v>26</v>
      </c>
      <c r="Z13" s="115"/>
      <c r="AA13" s="115"/>
      <c r="AB13" s="115" t="s">
        <v>27</v>
      </c>
      <c r="AC13" s="115"/>
      <c r="AD13" s="115"/>
      <c r="AE13" s="115"/>
      <c r="AF13" s="115"/>
      <c r="AG13" s="115"/>
      <c r="AH13" s="115" t="s">
        <v>25</v>
      </c>
      <c r="AI13" s="115"/>
      <c r="AJ13" s="115"/>
      <c r="AK13" s="115" t="s">
        <v>26</v>
      </c>
      <c r="AL13" s="115"/>
      <c r="AM13" s="115"/>
      <c r="AN13" s="115" t="s">
        <v>27</v>
      </c>
      <c r="AO13" s="115"/>
      <c r="AP13" s="115"/>
      <c r="AQ13" s="115"/>
      <c r="AR13" s="115"/>
      <c r="AS13" s="115"/>
      <c r="AT13" s="115" t="s">
        <v>25</v>
      </c>
      <c r="AU13" s="115"/>
      <c r="AV13" s="115"/>
      <c r="AW13" s="115" t="s">
        <v>26</v>
      </c>
      <c r="AX13" s="115"/>
      <c r="AY13" s="115"/>
      <c r="AZ13" s="115" t="s">
        <v>27</v>
      </c>
      <c r="BA13" s="115"/>
      <c r="BB13" s="115"/>
      <c r="BC13" s="115"/>
      <c r="BD13" s="115"/>
      <c r="BE13" s="115"/>
      <c r="BF13" s="115" t="s">
        <v>25</v>
      </c>
      <c r="BG13" s="115"/>
      <c r="BH13" s="115"/>
      <c r="BI13" s="115" t="s">
        <v>26</v>
      </c>
      <c r="BJ13" s="115"/>
      <c r="BK13" s="115"/>
      <c r="BL13" s="115" t="s">
        <v>27</v>
      </c>
      <c r="BM13" s="115"/>
      <c r="BN13" s="115"/>
      <c r="BO13" s="184"/>
      <c r="BP13" s="185"/>
      <c r="BQ13" s="185"/>
      <c r="BR13" s="185" t="s">
        <v>5</v>
      </c>
      <c r="BS13" s="185"/>
      <c r="BT13" s="185"/>
      <c r="BU13" s="185" t="s">
        <v>6</v>
      </c>
      <c r="BV13" s="185"/>
      <c r="BW13" s="185"/>
      <c r="BX13" s="185" t="s">
        <v>7</v>
      </c>
      <c r="BY13" s="185"/>
      <c r="BZ13" s="185"/>
      <c r="CG13" s="4"/>
      <c r="CH13" s="4"/>
      <c r="CI13" s="4"/>
      <c r="CJ13" s="4"/>
      <c r="CK13" s="4"/>
      <c r="CL13" s="4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4"/>
      <c r="DA13" s="4"/>
      <c r="AMO13" s="1"/>
      <c r="AMP13" s="1"/>
      <c r="AMQ13" s="1"/>
      <c r="AMR13" s="1"/>
      <c r="AMS13" s="1"/>
      <c r="AMT13" s="1"/>
    </row>
    <row r="14" spans="1:105 1029:1034" ht="13.15" customHeight="1" x14ac:dyDescent="0.2">
      <c r="A14" s="15"/>
      <c r="B14" s="117"/>
      <c r="C14" s="118"/>
      <c r="D14" s="118"/>
      <c r="E14" s="118"/>
      <c r="F14" s="118"/>
      <c r="G14" s="118"/>
      <c r="H14" s="118"/>
      <c r="I14" s="118"/>
      <c r="J14" s="119"/>
      <c r="K14" s="28"/>
      <c r="L14" s="106" t="s">
        <v>20</v>
      </c>
      <c r="M14" s="107"/>
      <c r="N14" s="107"/>
      <c r="O14" s="107"/>
      <c r="P14" s="107"/>
      <c r="Q14" s="107"/>
      <c r="R14" s="108"/>
      <c r="S14" s="162">
        <v>1878</v>
      </c>
      <c r="T14" s="110"/>
      <c r="U14" s="163"/>
      <c r="V14" s="162">
        <v>1856</v>
      </c>
      <c r="W14" s="110"/>
      <c r="X14" s="163"/>
      <c r="Y14" s="162">
        <v>1929</v>
      </c>
      <c r="Z14" s="110"/>
      <c r="AA14" s="163"/>
      <c r="AB14" s="162">
        <f>V14+Y14</f>
        <v>3785</v>
      </c>
      <c r="AC14" s="110"/>
      <c r="AD14" s="163"/>
      <c r="AE14" s="162">
        <v>516</v>
      </c>
      <c r="AF14" s="110"/>
      <c r="AG14" s="163"/>
      <c r="AH14" s="162">
        <v>550</v>
      </c>
      <c r="AI14" s="110"/>
      <c r="AJ14" s="163"/>
      <c r="AK14" s="162">
        <v>588</v>
      </c>
      <c r="AL14" s="110"/>
      <c r="AM14" s="163"/>
      <c r="AN14" s="162">
        <f>AH14+AK14</f>
        <v>1138</v>
      </c>
      <c r="AO14" s="110"/>
      <c r="AP14" s="163"/>
      <c r="AQ14" s="162">
        <v>695</v>
      </c>
      <c r="AR14" s="110"/>
      <c r="AS14" s="163"/>
      <c r="AT14" s="162">
        <v>767</v>
      </c>
      <c r="AU14" s="110"/>
      <c r="AV14" s="163"/>
      <c r="AW14" s="162">
        <v>817</v>
      </c>
      <c r="AX14" s="110"/>
      <c r="AY14" s="163"/>
      <c r="AZ14" s="162">
        <f>AT14+AW14</f>
        <v>1584</v>
      </c>
      <c r="BA14" s="110"/>
      <c r="BB14" s="163"/>
      <c r="BC14" s="162">
        <v>1626</v>
      </c>
      <c r="BD14" s="110"/>
      <c r="BE14" s="163"/>
      <c r="BF14" s="162">
        <v>1720</v>
      </c>
      <c r="BG14" s="110"/>
      <c r="BH14" s="163"/>
      <c r="BI14" s="162">
        <v>1822</v>
      </c>
      <c r="BJ14" s="110"/>
      <c r="BK14" s="163"/>
      <c r="BL14" s="162">
        <f>BF14+BI14</f>
        <v>3542</v>
      </c>
      <c r="BM14" s="110"/>
      <c r="BN14" s="163"/>
      <c r="BO14" s="190">
        <v>536</v>
      </c>
      <c r="BP14" s="177"/>
      <c r="BQ14" s="178"/>
      <c r="BR14" s="176">
        <v>459</v>
      </c>
      <c r="BS14" s="177"/>
      <c r="BT14" s="178"/>
      <c r="BU14" s="176">
        <v>488</v>
      </c>
      <c r="BV14" s="177"/>
      <c r="BW14" s="178"/>
      <c r="BX14" s="176">
        <f>BR14+BU14</f>
        <v>947</v>
      </c>
      <c r="BY14" s="177"/>
      <c r="BZ14" s="178"/>
      <c r="CG14" s="4"/>
      <c r="CH14" s="4"/>
      <c r="CI14" s="4"/>
      <c r="CJ14" s="4"/>
      <c r="CK14" s="4"/>
      <c r="CL14" s="4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4"/>
      <c r="DA14" s="4"/>
      <c r="AMO14" s="1"/>
      <c r="AMP14" s="1"/>
      <c r="AMQ14" s="1"/>
      <c r="AMR14" s="1"/>
      <c r="AMS14" s="1"/>
      <c r="AMT14" s="1"/>
    </row>
    <row r="15" spans="1:105 1029:1034" ht="13.15" customHeight="1" x14ac:dyDescent="0.2">
      <c r="A15" s="15"/>
      <c r="B15" s="117" t="s">
        <v>25</v>
      </c>
      <c r="C15" s="118"/>
      <c r="D15" s="119"/>
      <c r="E15" s="117" t="s">
        <v>26</v>
      </c>
      <c r="F15" s="118"/>
      <c r="G15" s="119"/>
      <c r="H15" s="120" t="s">
        <v>27</v>
      </c>
      <c r="I15" s="121"/>
      <c r="J15" s="122"/>
      <c r="K15" s="18"/>
      <c r="L15" s="138" t="str">
        <f>B6</f>
        <v>令和２年５月末現在</v>
      </c>
      <c r="M15" s="139"/>
      <c r="N15" s="139"/>
      <c r="O15" s="139"/>
      <c r="P15" s="139"/>
      <c r="Q15" s="139"/>
      <c r="R15" s="140"/>
      <c r="S15" s="164"/>
      <c r="T15" s="165"/>
      <c r="U15" s="166"/>
      <c r="V15" s="164"/>
      <c r="W15" s="165"/>
      <c r="X15" s="166"/>
      <c r="Y15" s="164"/>
      <c r="Z15" s="165"/>
      <c r="AA15" s="166"/>
      <c r="AB15" s="164"/>
      <c r="AC15" s="165"/>
      <c r="AD15" s="166"/>
      <c r="AE15" s="164"/>
      <c r="AF15" s="165"/>
      <c r="AG15" s="166"/>
      <c r="AH15" s="164"/>
      <c r="AI15" s="165"/>
      <c r="AJ15" s="166"/>
      <c r="AK15" s="164"/>
      <c r="AL15" s="165"/>
      <c r="AM15" s="166"/>
      <c r="AN15" s="164"/>
      <c r="AO15" s="165"/>
      <c r="AP15" s="166"/>
      <c r="AQ15" s="164"/>
      <c r="AR15" s="165"/>
      <c r="AS15" s="166"/>
      <c r="AT15" s="164"/>
      <c r="AU15" s="165"/>
      <c r="AV15" s="166"/>
      <c r="AW15" s="164"/>
      <c r="AX15" s="165"/>
      <c r="AY15" s="166"/>
      <c r="AZ15" s="164"/>
      <c r="BA15" s="165"/>
      <c r="BB15" s="166"/>
      <c r="BC15" s="164"/>
      <c r="BD15" s="165"/>
      <c r="BE15" s="166"/>
      <c r="BF15" s="164"/>
      <c r="BG15" s="165"/>
      <c r="BH15" s="166"/>
      <c r="BI15" s="164"/>
      <c r="BJ15" s="165"/>
      <c r="BK15" s="166"/>
      <c r="BL15" s="164"/>
      <c r="BM15" s="165"/>
      <c r="BN15" s="166"/>
      <c r="BO15" s="191"/>
      <c r="BP15" s="180"/>
      <c r="BQ15" s="181"/>
      <c r="BR15" s="179"/>
      <c r="BS15" s="180"/>
      <c r="BT15" s="181"/>
      <c r="BU15" s="179"/>
      <c r="BV15" s="180"/>
      <c r="BW15" s="181"/>
      <c r="BX15" s="179"/>
      <c r="BY15" s="180"/>
      <c r="BZ15" s="181"/>
      <c r="CG15" s="4"/>
      <c r="CH15" s="4"/>
      <c r="CI15" s="4"/>
      <c r="CJ15" s="4"/>
      <c r="CK15" s="4"/>
      <c r="CL15" s="4"/>
      <c r="CM15" s="5"/>
      <c r="CN15" s="5"/>
      <c r="CO15" s="5"/>
      <c r="CP15" s="5"/>
      <c r="CQ15" s="3"/>
      <c r="CR15" s="3"/>
      <c r="CS15" s="3"/>
      <c r="CT15" s="3"/>
      <c r="CU15" s="3"/>
      <c r="CV15" s="3"/>
      <c r="CW15" s="3"/>
      <c r="CX15" s="3"/>
      <c r="CY15" s="3"/>
      <c r="CZ15" s="4"/>
      <c r="DA15" s="4"/>
      <c r="AMO15" s="1"/>
      <c r="AMP15" s="1"/>
      <c r="AMQ15" s="1"/>
      <c r="AMR15" s="1"/>
      <c r="AMS15" s="1"/>
      <c r="AMT15" s="1"/>
    </row>
    <row r="16" spans="1:105 1029:1034" ht="13.15" customHeight="1" x14ac:dyDescent="0.2">
      <c r="A16" s="15"/>
      <c r="B16" s="123">
        <v>70</v>
      </c>
      <c r="C16" s="124"/>
      <c r="D16" s="125"/>
      <c r="E16" s="123">
        <v>169</v>
      </c>
      <c r="F16" s="124"/>
      <c r="G16" s="125"/>
      <c r="H16" s="123">
        <f>B16+E16</f>
        <v>239</v>
      </c>
      <c r="I16" s="124"/>
      <c r="J16" s="125"/>
      <c r="K16" s="18"/>
      <c r="L16" s="106" t="s">
        <v>10</v>
      </c>
      <c r="M16" s="107"/>
      <c r="N16" s="107"/>
      <c r="O16" s="107"/>
      <c r="P16" s="107"/>
      <c r="Q16" s="107"/>
      <c r="R16" s="108"/>
      <c r="S16" s="100">
        <v>1866</v>
      </c>
      <c r="T16" s="100"/>
      <c r="U16" s="100"/>
      <c r="V16" s="100">
        <v>1849</v>
      </c>
      <c r="W16" s="100"/>
      <c r="X16" s="100"/>
      <c r="Y16" s="100">
        <v>1921</v>
      </c>
      <c r="Z16" s="100"/>
      <c r="AA16" s="100"/>
      <c r="AB16" s="162">
        <f>V16+Y16</f>
        <v>3770</v>
      </c>
      <c r="AC16" s="110"/>
      <c r="AD16" s="163"/>
      <c r="AE16" s="100">
        <v>520</v>
      </c>
      <c r="AF16" s="100"/>
      <c r="AG16" s="100"/>
      <c r="AH16" s="100">
        <v>555</v>
      </c>
      <c r="AI16" s="100"/>
      <c r="AJ16" s="100"/>
      <c r="AK16" s="100">
        <v>595</v>
      </c>
      <c r="AL16" s="100"/>
      <c r="AM16" s="100"/>
      <c r="AN16" s="162">
        <f>AH16+AK16</f>
        <v>1150</v>
      </c>
      <c r="AO16" s="110"/>
      <c r="AP16" s="163"/>
      <c r="AQ16" s="100">
        <v>695</v>
      </c>
      <c r="AR16" s="100"/>
      <c r="AS16" s="100"/>
      <c r="AT16" s="100">
        <v>766</v>
      </c>
      <c r="AU16" s="100"/>
      <c r="AV16" s="100"/>
      <c r="AW16" s="100">
        <v>816</v>
      </c>
      <c r="AX16" s="100"/>
      <c r="AY16" s="100"/>
      <c r="AZ16" s="162">
        <f>AT16+AW16</f>
        <v>1582</v>
      </c>
      <c r="BA16" s="110"/>
      <c r="BB16" s="163"/>
      <c r="BC16" s="100">
        <v>1625</v>
      </c>
      <c r="BD16" s="100"/>
      <c r="BE16" s="100"/>
      <c r="BF16" s="100">
        <v>1723</v>
      </c>
      <c r="BG16" s="100"/>
      <c r="BH16" s="100"/>
      <c r="BI16" s="100">
        <v>1827</v>
      </c>
      <c r="BJ16" s="100"/>
      <c r="BK16" s="100"/>
      <c r="BL16" s="162">
        <f>BF16+BI16</f>
        <v>3550</v>
      </c>
      <c r="BM16" s="110"/>
      <c r="BN16" s="163"/>
      <c r="BO16" s="189">
        <v>536</v>
      </c>
      <c r="BP16" s="188"/>
      <c r="BQ16" s="188"/>
      <c r="BR16" s="188">
        <v>457</v>
      </c>
      <c r="BS16" s="188"/>
      <c r="BT16" s="188"/>
      <c r="BU16" s="188">
        <v>490</v>
      </c>
      <c r="BV16" s="188"/>
      <c r="BW16" s="188"/>
      <c r="BX16" s="188">
        <f>BR16+BU16</f>
        <v>947</v>
      </c>
      <c r="BY16" s="188"/>
      <c r="BZ16" s="188"/>
      <c r="CG16" s="4"/>
      <c r="CH16" s="4"/>
      <c r="CI16" s="4"/>
      <c r="CJ16" s="4"/>
      <c r="CK16" s="4"/>
      <c r="CL16" s="4"/>
      <c r="CM16" s="5"/>
      <c r="CN16" s="5"/>
      <c r="CO16" s="5"/>
      <c r="CP16" s="5"/>
      <c r="CQ16" s="3"/>
      <c r="CR16" s="3"/>
      <c r="CS16" s="3"/>
      <c r="CT16" s="3"/>
      <c r="CU16" s="3"/>
      <c r="CV16" s="3"/>
      <c r="CW16" s="3"/>
      <c r="CX16" s="3"/>
      <c r="CY16" s="3"/>
      <c r="CZ16" s="4"/>
      <c r="DA16" s="4"/>
      <c r="AMO16" s="1"/>
      <c r="AMP16" s="1"/>
      <c r="AMQ16" s="1"/>
      <c r="AMR16" s="1"/>
      <c r="AMS16" s="1"/>
      <c r="AMT16" s="1"/>
    </row>
    <row r="17" spans="1:105 1029:1034" ht="13.15" customHeight="1" x14ac:dyDescent="0.2">
      <c r="A17" s="15"/>
      <c r="B17" s="126"/>
      <c r="C17" s="127"/>
      <c r="D17" s="128"/>
      <c r="E17" s="126"/>
      <c r="F17" s="127"/>
      <c r="G17" s="128"/>
      <c r="H17" s="126"/>
      <c r="I17" s="127"/>
      <c r="J17" s="128"/>
      <c r="K17" s="18"/>
      <c r="L17" s="138" t="str">
        <f>B8</f>
        <v>令和２年４月末現在</v>
      </c>
      <c r="M17" s="139"/>
      <c r="N17" s="139"/>
      <c r="O17" s="139"/>
      <c r="P17" s="139"/>
      <c r="Q17" s="139"/>
      <c r="R17" s="140"/>
      <c r="S17" s="100"/>
      <c r="T17" s="100"/>
      <c r="U17" s="100"/>
      <c r="V17" s="100"/>
      <c r="W17" s="100"/>
      <c r="X17" s="100"/>
      <c r="Y17" s="100"/>
      <c r="Z17" s="100"/>
      <c r="AA17" s="100"/>
      <c r="AB17" s="164"/>
      <c r="AC17" s="165"/>
      <c r="AD17" s="166"/>
      <c r="AE17" s="100"/>
      <c r="AF17" s="100"/>
      <c r="AG17" s="100"/>
      <c r="AH17" s="100"/>
      <c r="AI17" s="100"/>
      <c r="AJ17" s="100"/>
      <c r="AK17" s="100"/>
      <c r="AL17" s="100"/>
      <c r="AM17" s="100"/>
      <c r="AN17" s="164"/>
      <c r="AO17" s="165"/>
      <c r="AP17" s="166"/>
      <c r="AQ17" s="100"/>
      <c r="AR17" s="100"/>
      <c r="AS17" s="100"/>
      <c r="AT17" s="100"/>
      <c r="AU17" s="100"/>
      <c r="AV17" s="100"/>
      <c r="AW17" s="100"/>
      <c r="AX17" s="100"/>
      <c r="AY17" s="100"/>
      <c r="AZ17" s="164"/>
      <c r="BA17" s="165"/>
      <c r="BB17" s="166"/>
      <c r="BC17" s="100"/>
      <c r="BD17" s="100"/>
      <c r="BE17" s="100"/>
      <c r="BF17" s="100"/>
      <c r="BG17" s="100"/>
      <c r="BH17" s="100"/>
      <c r="BI17" s="100"/>
      <c r="BJ17" s="100"/>
      <c r="BK17" s="100"/>
      <c r="BL17" s="164"/>
      <c r="BM17" s="165"/>
      <c r="BN17" s="166"/>
      <c r="BO17" s="189"/>
      <c r="BP17" s="188"/>
      <c r="BQ17" s="188"/>
      <c r="BR17" s="188"/>
      <c r="BS17" s="188"/>
      <c r="BT17" s="188"/>
      <c r="BU17" s="188"/>
      <c r="BV17" s="188"/>
      <c r="BW17" s="188"/>
      <c r="BX17" s="188"/>
      <c r="BY17" s="188"/>
      <c r="BZ17" s="188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AMO17" s="1"/>
      <c r="AMP17" s="1"/>
      <c r="AMQ17" s="1"/>
      <c r="AMR17" s="1"/>
      <c r="AMS17" s="1"/>
      <c r="AMT17" s="1"/>
    </row>
    <row r="18" spans="1:105 1029:1034" ht="13.15" customHeight="1" x14ac:dyDescent="0.2">
      <c r="A18" s="15"/>
      <c r="B18" s="129"/>
      <c r="C18" s="130"/>
      <c r="D18" s="131"/>
      <c r="E18" s="129"/>
      <c r="F18" s="130"/>
      <c r="G18" s="131"/>
      <c r="H18" s="129"/>
      <c r="I18" s="130"/>
      <c r="J18" s="131"/>
      <c r="K18" s="18"/>
      <c r="L18" s="158" t="s">
        <v>12</v>
      </c>
      <c r="M18" s="159"/>
      <c r="N18" s="159"/>
      <c r="O18" s="159"/>
      <c r="P18" s="159"/>
      <c r="Q18" s="159"/>
      <c r="R18" s="160"/>
      <c r="S18" s="100">
        <f>S14-S16</f>
        <v>12</v>
      </c>
      <c r="T18" s="100"/>
      <c r="U18" s="100"/>
      <c r="V18" s="100">
        <f t="shared" ref="V18" si="3">V14-V16</f>
        <v>7</v>
      </c>
      <c r="W18" s="100"/>
      <c r="X18" s="100"/>
      <c r="Y18" s="100">
        <f t="shared" ref="Y18" si="4">Y14-Y16</f>
        <v>8</v>
      </c>
      <c r="Z18" s="100"/>
      <c r="AA18" s="100"/>
      <c r="AB18" s="100">
        <f t="shared" ref="AB18" si="5">AB14-AB16</f>
        <v>15</v>
      </c>
      <c r="AC18" s="100"/>
      <c r="AD18" s="100"/>
      <c r="AE18" s="100">
        <f t="shared" ref="AE18" si="6">AE14-AE16</f>
        <v>-4</v>
      </c>
      <c r="AF18" s="100"/>
      <c r="AG18" s="100"/>
      <c r="AH18" s="100">
        <f t="shared" ref="AH18" si="7">AH14-AH16</f>
        <v>-5</v>
      </c>
      <c r="AI18" s="100"/>
      <c r="AJ18" s="100"/>
      <c r="AK18" s="100">
        <f t="shared" ref="AK18" si="8">AK14-AK16</f>
        <v>-7</v>
      </c>
      <c r="AL18" s="100"/>
      <c r="AM18" s="100"/>
      <c r="AN18" s="100">
        <f t="shared" ref="AN18" si="9">AN14-AN16</f>
        <v>-12</v>
      </c>
      <c r="AO18" s="100"/>
      <c r="AP18" s="100"/>
      <c r="AQ18" s="100">
        <f t="shared" ref="AQ18" si="10">AQ14-AQ16</f>
        <v>0</v>
      </c>
      <c r="AR18" s="100"/>
      <c r="AS18" s="100"/>
      <c r="AT18" s="100">
        <f t="shared" ref="AT18" si="11">AT14-AT16</f>
        <v>1</v>
      </c>
      <c r="AU18" s="100"/>
      <c r="AV18" s="100"/>
      <c r="AW18" s="100">
        <f t="shared" ref="AW18" si="12">AW14-AW16</f>
        <v>1</v>
      </c>
      <c r="AX18" s="100"/>
      <c r="AY18" s="100"/>
      <c r="AZ18" s="100">
        <f t="shared" ref="AZ18" si="13">AZ14-AZ16</f>
        <v>2</v>
      </c>
      <c r="BA18" s="100"/>
      <c r="BB18" s="100"/>
      <c r="BC18" s="100">
        <f t="shared" ref="BC18" si="14">BC14-BC16</f>
        <v>1</v>
      </c>
      <c r="BD18" s="100"/>
      <c r="BE18" s="100"/>
      <c r="BF18" s="100">
        <f t="shared" ref="BF18" si="15">BF14-BF16</f>
        <v>-3</v>
      </c>
      <c r="BG18" s="100"/>
      <c r="BH18" s="100"/>
      <c r="BI18" s="100">
        <f t="shared" ref="BI18" si="16">BI14-BI16</f>
        <v>-5</v>
      </c>
      <c r="BJ18" s="100"/>
      <c r="BK18" s="100"/>
      <c r="BL18" s="100">
        <f t="shared" ref="BL18" si="17">BL14-BL16</f>
        <v>-8</v>
      </c>
      <c r="BM18" s="100"/>
      <c r="BN18" s="100"/>
      <c r="BO18" s="189">
        <f>BO14-BO16</f>
        <v>0</v>
      </c>
      <c r="BP18" s="188"/>
      <c r="BQ18" s="188"/>
      <c r="BR18" s="188">
        <f>BR14-BR16</f>
        <v>2</v>
      </c>
      <c r="BS18" s="188"/>
      <c r="BT18" s="188"/>
      <c r="BU18" s="188">
        <f>BU14-BU16</f>
        <v>-2</v>
      </c>
      <c r="BV18" s="188"/>
      <c r="BW18" s="188"/>
      <c r="BX18" s="188">
        <f>BX14-BX16</f>
        <v>0</v>
      </c>
      <c r="BY18" s="188"/>
      <c r="BZ18" s="188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AMO18" s="1"/>
      <c r="AMP18" s="1"/>
      <c r="AMQ18" s="1"/>
      <c r="AMR18" s="1"/>
      <c r="AMS18" s="1"/>
      <c r="AMT18" s="1"/>
    </row>
    <row r="19" spans="1:105 1029:1034" ht="7.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</row>
    <row r="20" spans="1:105 1029:1034" x14ac:dyDescent="0.2">
      <c r="A20" s="141" t="s">
        <v>14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8"/>
      <c r="BV20" s="8"/>
      <c r="BW20" s="8"/>
      <c r="BX20" s="8"/>
      <c r="BY20" s="8"/>
      <c r="BZ20" s="8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</row>
    <row r="21" spans="1:105 1029:1034" ht="10.15" customHeight="1" x14ac:dyDescent="0.2">
      <c r="A21" s="8"/>
      <c r="B21" s="132"/>
      <c r="C21" s="132"/>
      <c r="D21" s="132"/>
      <c r="E21" s="132"/>
      <c r="F21" s="132"/>
      <c r="G21" s="132"/>
      <c r="H21" s="132"/>
      <c r="I21" s="132"/>
      <c r="J21" s="132"/>
      <c r="K21" s="106"/>
      <c r="L21" s="136" t="s">
        <v>34</v>
      </c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 t="s">
        <v>35</v>
      </c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 t="s">
        <v>36</v>
      </c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 t="s">
        <v>37</v>
      </c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25"/>
      <c r="BI21" s="25"/>
      <c r="BJ21" s="25"/>
      <c r="BK21" s="25"/>
      <c r="BL21" s="25"/>
      <c r="BM21" s="8"/>
      <c r="BN21" s="8"/>
      <c r="BO21" s="185" t="s">
        <v>15</v>
      </c>
      <c r="BP21" s="185"/>
      <c r="BQ21" s="185"/>
      <c r="BR21" s="185"/>
      <c r="BS21" s="185"/>
      <c r="BT21" s="185"/>
      <c r="BU21" s="185"/>
      <c r="BV21" s="185"/>
      <c r="BW21" s="185"/>
      <c r="BX21" s="185"/>
      <c r="BY21" s="185"/>
      <c r="BZ21" s="185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AMO21" s="1"/>
      <c r="AMP21" s="1"/>
      <c r="AMQ21" s="1"/>
      <c r="AMR21" s="1"/>
      <c r="AMS21" s="1"/>
      <c r="AMT21" s="1"/>
    </row>
    <row r="22" spans="1:105 1029:1034" ht="10.15" customHeight="1" x14ac:dyDescent="0.2">
      <c r="A22" s="8"/>
      <c r="B22" s="133"/>
      <c r="C22" s="133"/>
      <c r="D22" s="133"/>
      <c r="E22" s="133"/>
      <c r="F22" s="133"/>
      <c r="G22" s="133"/>
      <c r="H22" s="133"/>
      <c r="I22" s="133"/>
      <c r="J22" s="133"/>
      <c r="K22" s="109"/>
      <c r="L22" s="136" t="s">
        <v>25</v>
      </c>
      <c r="M22" s="136"/>
      <c r="N22" s="136"/>
      <c r="O22" s="136"/>
      <c r="P22" s="136" t="s">
        <v>26</v>
      </c>
      <c r="Q22" s="136"/>
      <c r="R22" s="136"/>
      <c r="S22" s="136"/>
      <c r="T22" s="136" t="s">
        <v>27</v>
      </c>
      <c r="U22" s="136"/>
      <c r="V22" s="136"/>
      <c r="W22" s="136"/>
      <c r="X22" s="136" t="s">
        <v>25</v>
      </c>
      <c r="Y22" s="136"/>
      <c r="Z22" s="136"/>
      <c r="AA22" s="136"/>
      <c r="AB22" s="136" t="s">
        <v>26</v>
      </c>
      <c r="AC22" s="136"/>
      <c r="AD22" s="136"/>
      <c r="AE22" s="136"/>
      <c r="AF22" s="136" t="s">
        <v>27</v>
      </c>
      <c r="AG22" s="136"/>
      <c r="AH22" s="136"/>
      <c r="AI22" s="136"/>
      <c r="AJ22" s="136" t="s">
        <v>25</v>
      </c>
      <c r="AK22" s="136"/>
      <c r="AL22" s="136"/>
      <c r="AM22" s="136"/>
      <c r="AN22" s="136" t="s">
        <v>26</v>
      </c>
      <c r="AO22" s="136"/>
      <c r="AP22" s="136"/>
      <c r="AQ22" s="136"/>
      <c r="AR22" s="136" t="s">
        <v>27</v>
      </c>
      <c r="AS22" s="136"/>
      <c r="AT22" s="136"/>
      <c r="AU22" s="136"/>
      <c r="AV22" s="136" t="s">
        <v>25</v>
      </c>
      <c r="AW22" s="136"/>
      <c r="AX22" s="136"/>
      <c r="AY22" s="136"/>
      <c r="AZ22" s="136" t="s">
        <v>26</v>
      </c>
      <c r="BA22" s="136"/>
      <c r="BB22" s="136"/>
      <c r="BC22" s="136"/>
      <c r="BD22" s="136" t="s">
        <v>27</v>
      </c>
      <c r="BE22" s="136"/>
      <c r="BF22" s="136"/>
      <c r="BG22" s="136"/>
      <c r="BH22" s="25"/>
      <c r="BI22" s="25"/>
      <c r="BJ22" s="25"/>
      <c r="BK22" s="25"/>
      <c r="BL22" s="25"/>
      <c r="BM22" s="8"/>
      <c r="BN22" s="8"/>
      <c r="BO22" s="185" t="s">
        <v>3</v>
      </c>
      <c r="BP22" s="185"/>
      <c r="BQ22" s="185"/>
      <c r="BR22" s="185" t="s">
        <v>4</v>
      </c>
      <c r="BS22" s="185"/>
      <c r="BT22" s="185"/>
      <c r="BU22" s="185"/>
      <c r="BV22" s="185"/>
      <c r="BW22" s="185"/>
      <c r="BX22" s="185"/>
      <c r="BY22" s="185"/>
      <c r="BZ22" s="185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AMO22" s="1"/>
      <c r="AMP22" s="1"/>
      <c r="AMQ22" s="1"/>
      <c r="AMR22" s="1"/>
      <c r="AMS22" s="1"/>
      <c r="AMT22" s="1"/>
    </row>
    <row r="23" spans="1:105 1029:1034" ht="13.15" customHeight="1" x14ac:dyDescent="0.2">
      <c r="A23" s="8"/>
      <c r="B23" s="134" t="s">
        <v>16</v>
      </c>
      <c r="C23" s="135"/>
      <c r="D23" s="135"/>
      <c r="E23" s="135"/>
      <c r="F23" s="135"/>
      <c r="G23" s="135"/>
      <c r="H23" s="135"/>
      <c r="I23" s="135"/>
      <c r="J23" s="135"/>
      <c r="K23" s="135"/>
      <c r="L23" s="143">
        <v>1514</v>
      </c>
      <c r="M23" s="143"/>
      <c r="N23" s="143"/>
      <c r="O23" s="143"/>
      <c r="P23" s="143">
        <v>1501</v>
      </c>
      <c r="Q23" s="143"/>
      <c r="R23" s="143"/>
      <c r="S23" s="143"/>
      <c r="T23" s="143">
        <f>L23+P23</f>
        <v>3015</v>
      </c>
      <c r="U23" s="143"/>
      <c r="V23" s="143"/>
      <c r="W23" s="143"/>
      <c r="X23" s="143">
        <v>8620</v>
      </c>
      <c r="Y23" s="143"/>
      <c r="Z23" s="143"/>
      <c r="AA23" s="143"/>
      <c r="AB23" s="143">
        <v>7959</v>
      </c>
      <c r="AC23" s="143"/>
      <c r="AD23" s="143"/>
      <c r="AE23" s="143"/>
      <c r="AF23" s="143">
        <f>X23+AB23</f>
        <v>16579</v>
      </c>
      <c r="AG23" s="143"/>
      <c r="AH23" s="143"/>
      <c r="AI23" s="143"/>
      <c r="AJ23" s="143">
        <v>5302</v>
      </c>
      <c r="AK23" s="143"/>
      <c r="AL23" s="143"/>
      <c r="AM23" s="143"/>
      <c r="AN23" s="143">
        <v>7583</v>
      </c>
      <c r="AO23" s="143"/>
      <c r="AP23" s="143"/>
      <c r="AQ23" s="143"/>
      <c r="AR23" s="143">
        <f>AJ23+AN23</f>
        <v>12885</v>
      </c>
      <c r="AS23" s="143"/>
      <c r="AT23" s="143"/>
      <c r="AU23" s="143"/>
      <c r="AV23" s="143">
        <f>SUM(L23,X23,AJ23)</f>
        <v>15436</v>
      </c>
      <c r="AW23" s="143"/>
      <c r="AX23" s="143"/>
      <c r="AY23" s="143"/>
      <c r="AZ23" s="143">
        <f>SUM(P23,AB23,AN23)</f>
        <v>17043</v>
      </c>
      <c r="BA23" s="143"/>
      <c r="BB23" s="143"/>
      <c r="BC23" s="143"/>
      <c r="BD23" s="100">
        <f>AV23+AZ23</f>
        <v>32479</v>
      </c>
      <c r="BE23" s="100"/>
      <c r="BF23" s="100"/>
      <c r="BG23" s="100"/>
      <c r="BH23" s="12"/>
      <c r="BI23" s="12"/>
      <c r="BJ23" s="12"/>
      <c r="BK23" s="12"/>
      <c r="BL23" s="12"/>
      <c r="BM23" s="8"/>
      <c r="BN23" s="8"/>
      <c r="BO23" s="185"/>
      <c r="BP23" s="185"/>
      <c r="BQ23" s="185"/>
      <c r="BR23" s="185" t="s">
        <v>5</v>
      </c>
      <c r="BS23" s="185"/>
      <c r="BT23" s="185"/>
      <c r="BU23" s="185" t="s">
        <v>6</v>
      </c>
      <c r="BV23" s="185"/>
      <c r="BW23" s="185"/>
      <c r="BX23" s="185" t="s">
        <v>7</v>
      </c>
      <c r="BY23" s="185"/>
      <c r="BZ23" s="185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6"/>
      <c r="CS23" s="6"/>
      <c r="CT23" s="6"/>
      <c r="CU23" s="6"/>
      <c r="CV23" s="6"/>
      <c r="CW23" s="6"/>
      <c r="CX23" s="6"/>
      <c r="CY23" s="6"/>
      <c r="CZ23" s="6"/>
      <c r="DA23" s="4"/>
      <c r="AMO23" s="1"/>
      <c r="AMP23" s="1"/>
      <c r="AMQ23" s="1"/>
      <c r="AMR23" s="1"/>
      <c r="AMS23" s="1"/>
      <c r="AMT23" s="1"/>
    </row>
    <row r="24" spans="1:105 1029:1034" ht="13.15" customHeight="1" x14ac:dyDescent="0.2">
      <c r="A24" s="8"/>
      <c r="B24" s="134"/>
      <c r="C24" s="135"/>
      <c r="D24" s="135"/>
      <c r="E24" s="135"/>
      <c r="F24" s="135"/>
      <c r="G24" s="135"/>
      <c r="H24" s="135"/>
      <c r="I24" s="135"/>
      <c r="J24" s="135"/>
      <c r="K24" s="135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00"/>
      <c r="BE24" s="100"/>
      <c r="BF24" s="100"/>
      <c r="BG24" s="100"/>
      <c r="BH24" s="12"/>
      <c r="BI24" s="12"/>
      <c r="BJ24" s="12"/>
      <c r="BK24" s="12"/>
      <c r="BL24" s="12"/>
      <c r="BM24" s="8"/>
      <c r="BN24" s="8"/>
      <c r="BO24" s="188">
        <v>2326</v>
      </c>
      <c r="BP24" s="188"/>
      <c r="BQ24" s="188"/>
      <c r="BR24" s="188">
        <v>2466</v>
      </c>
      <c r="BS24" s="188"/>
      <c r="BT24" s="188"/>
      <c r="BU24" s="188">
        <v>2656</v>
      </c>
      <c r="BV24" s="188"/>
      <c r="BW24" s="188"/>
      <c r="BX24" s="188">
        <f>BR24+BU24</f>
        <v>5122</v>
      </c>
      <c r="BY24" s="188"/>
      <c r="BZ24" s="188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AMO24" s="1"/>
      <c r="AMP24" s="1"/>
      <c r="AMQ24" s="1"/>
      <c r="AMR24" s="1"/>
      <c r="AMS24" s="1"/>
      <c r="AMT24" s="1"/>
    </row>
    <row r="25" spans="1:105 1029:1034" ht="13.15" customHeight="1" x14ac:dyDescent="0.2">
      <c r="A25" s="8"/>
      <c r="B25" s="136" t="s">
        <v>30</v>
      </c>
      <c r="C25" s="136"/>
      <c r="D25" s="136"/>
      <c r="E25" s="136"/>
      <c r="F25" s="136"/>
      <c r="G25" s="136"/>
      <c r="H25" s="136"/>
      <c r="I25" s="136"/>
      <c r="J25" s="136"/>
      <c r="K25" s="137"/>
      <c r="L25" s="142">
        <f>L23/BD23</f>
        <v>4.661473567535946E-2</v>
      </c>
      <c r="M25" s="142"/>
      <c r="N25" s="142"/>
      <c r="O25" s="142"/>
      <c r="P25" s="142">
        <f>P23/BD23</f>
        <v>4.62144770467071E-2</v>
      </c>
      <c r="Q25" s="142"/>
      <c r="R25" s="142"/>
      <c r="S25" s="142"/>
      <c r="T25" s="142">
        <f>T23/BD23</f>
        <v>9.2829212722066567E-2</v>
      </c>
      <c r="U25" s="142"/>
      <c r="V25" s="142"/>
      <c r="W25" s="142"/>
      <c r="X25" s="142">
        <f>X23/BD23</f>
        <v>0.26540225992179561</v>
      </c>
      <c r="Y25" s="142"/>
      <c r="Z25" s="142"/>
      <c r="AA25" s="142"/>
      <c r="AB25" s="142">
        <f>AB23/BD23</f>
        <v>0.24505064811108718</v>
      </c>
      <c r="AC25" s="142"/>
      <c r="AD25" s="142"/>
      <c r="AE25" s="142"/>
      <c r="AF25" s="142">
        <f>AF23/BD23</f>
        <v>0.51045290803288279</v>
      </c>
      <c r="AG25" s="142"/>
      <c r="AH25" s="142"/>
      <c r="AI25" s="142"/>
      <c r="AJ25" s="142">
        <f>AJ23/BD23</f>
        <v>0.16324394223960098</v>
      </c>
      <c r="AK25" s="142"/>
      <c r="AL25" s="142"/>
      <c r="AM25" s="142"/>
      <c r="AN25" s="142">
        <f>AN23/BD23</f>
        <v>0.23347393700544969</v>
      </c>
      <c r="AO25" s="142"/>
      <c r="AP25" s="142"/>
      <c r="AQ25" s="142"/>
      <c r="AR25" s="142">
        <f>AR23/BD23</f>
        <v>0.39671787924505064</v>
      </c>
      <c r="AS25" s="142"/>
      <c r="AT25" s="142"/>
      <c r="AU25" s="142"/>
      <c r="AV25" s="142">
        <f>AV23/BD23</f>
        <v>0.47526093783675605</v>
      </c>
      <c r="AW25" s="142"/>
      <c r="AX25" s="142"/>
      <c r="AY25" s="142"/>
      <c r="AZ25" s="142">
        <f>AZ23/BD23</f>
        <v>0.52473906216324395</v>
      </c>
      <c r="BA25" s="142"/>
      <c r="BB25" s="142"/>
      <c r="BC25" s="142"/>
      <c r="BD25" s="182">
        <f>BD23/BD23</f>
        <v>1</v>
      </c>
      <c r="BE25" s="182"/>
      <c r="BF25" s="182"/>
      <c r="BG25" s="182"/>
      <c r="BH25" s="19"/>
      <c r="BI25" s="19"/>
      <c r="BJ25" s="19"/>
      <c r="BK25" s="19"/>
      <c r="BL25" s="19"/>
      <c r="BM25" s="8"/>
      <c r="BN25" s="8"/>
      <c r="BO25" s="188"/>
      <c r="BP25" s="188"/>
      <c r="BQ25" s="188"/>
      <c r="BR25" s="188"/>
      <c r="BS25" s="188"/>
      <c r="BT25" s="188"/>
      <c r="BU25" s="188"/>
      <c r="BV25" s="188"/>
      <c r="BW25" s="188"/>
      <c r="BX25" s="188"/>
      <c r="BY25" s="188"/>
      <c r="BZ25" s="188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AMO25" s="1"/>
      <c r="AMP25" s="1"/>
      <c r="AMQ25" s="1"/>
      <c r="AMR25" s="1"/>
      <c r="AMS25" s="1"/>
      <c r="AMT25" s="1"/>
    </row>
    <row r="26" spans="1:105 1029:1034" ht="13.15" customHeight="1" x14ac:dyDescent="0.2">
      <c r="A26" s="8"/>
      <c r="B26" s="136"/>
      <c r="C26" s="136"/>
      <c r="D26" s="136"/>
      <c r="E26" s="136"/>
      <c r="F26" s="136"/>
      <c r="G26" s="136"/>
      <c r="H26" s="136"/>
      <c r="I26" s="136"/>
      <c r="J26" s="136"/>
      <c r="K26" s="137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82"/>
      <c r="BE26" s="182"/>
      <c r="BF26" s="182"/>
      <c r="BG26" s="182"/>
      <c r="BH26" s="19"/>
      <c r="BI26" s="19"/>
      <c r="BJ26" s="19"/>
      <c r="BK26" s="19"/>
      <c r="BL26" s="19"/>
      <c r="BM26" s="8"/>
      <c r="BN26" s="8"/>
      <c r="BO26" s="176">
        <v>2324</v>
      </c>
      <c r="BP26" s="177"/>
      <c r="BQ26" s="178"/>
      <c r="BR26" s="176">
        <v>2466</v>
      </c>
      <c r="BS26" s="177"/>
      <c r="BT26" s="178"/>
      <c r="BU26" s="176">
        <v>2650</v>
      </c>
      <c r="BV26" s="177"/>
      <c r="BW26" s="178"/>
      <c r="BX26" s="176">
        <f>BR26+BU26</f>
        <v>5116</v>
      </c>
      <c r="BY26" s="177"/>
      <c r="BZ26" s="178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AMO26" s="1"/>
      <c r="AMP26" s="1"/>
      <c r="AMQ26" s="1"/>
      <c r="AMR26" s="1"/>
      <c r="AMS26" s="1"/>
      <c r="AMT26" s="1"/>
    </row>
    <row r="27" spans="1:105 1029:1034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179"/>
      <c r="BP27" s="180"/>
      <c r="BQ27" s="181"/>
      <c r="BR27" s="179"/>
      <c r="BS27" s="180"/>
      <c r="BT27" s="181"/>
      <c r="BU27" s="179"/>
      <c r="BV27" s="180"/>
      <c r="BW27" s="181"/>
      <c r="BX27" s="179"/>
      <c r="BY27" s="180"/>
      <c r="BZ27" s="181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AMO27" s="1"/>
      <c r="AMP27" s="1"/>
      <c r="AMQ27" s="1"/>
      <c r="AMR27" s="1"/>
      <c r="AMS27" s="1"/>
      <c r="AMT27" s="1"/>
    </row>
    <row r="28" spans="1:105 1029:1034" x14ac:dyDescent="0.2">
      <c r="A28" s="141" t="s">
        <v>17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8"/>
      <c r="BI28" s="8"/>
      <c r="BJ28" s="8"/>
      <c r="BK28" s="8"/>
      <c r="BL28" s="8"/>
      <c r="BM28" s="8"/>
      <c r="BN28" s="8"/>
      <c r="BO28" s="188">
        <f>BO24-BO26</f>
        <v>2</v>
      </c>
      <c r="BP28" s="188"/>
      <c r="BQ28" s="188"/>
      <c r="BR28" s="188">
        <f>BR24-BR26</f>
        <v>0</v>
      </c>
      <c r="BS28" s="188"/>
      <c r="BT28" s="188"/>
      <c r="BU28" s="188">
        <f>BU24-BU26</f>
        <v>6</v>
      </c>
      <c r="BV28" s="188"/>
      <c r="BW28" s="188"/>
      <c r="BX28" s="188">
        <f>BX24-BX26</f>
        <v>6</v>
      </c>
      <c r="BY28" s="188"/>
      <c r="BZ28" s="188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AMO28" s="1"/>
      <c r="AMP28" s="1"/>
      <c r="AMQ28" s="1"/>
      <c r="AMR28" s="1"/>
      <c r="AMS28" s="1"/>
      <c r="AMT28" s="1"/>
    </row>
    <row r="29" spans="1:105 1029:1034" ht="10.5" customHeight="1" x14ac:dyDescent="0.2">
      <c r="A29" s="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15" t="s">
        <v>39</v>
      </c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 t="s">
        <v>42</v>
      </c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 t="s">
        <v>43</v>
      </c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8"/>
      <c r="BV29" s="8"/>
      <c r="BW29" s="8"/>
      <c r="BX29" s="8"/>
      <c r="BY29" s="8"/>
      <c r="BZ29" s="8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</row>
    <row r="30" spans="1:105 1029:1034" ht="10.5" customHeight="1" x14ac:dyDescent="0.2">
      <c r="A30" s="8"/>
      <c r="B30" s="101" t="s">
        <v>38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15" t="s">
        <v>40</v>
      </c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 t="s">
        <v>41</v>
      </c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AMO30" s="1"/>
      <c r="AMP30" s="1"/>
      <c r="AMQ30" s="1"/>
    </row>
    <row r="31" spans="1:105 1029:1034" ht="10.5" customHeight="1" x14ac:dyDescent="0.2">
      <c r="A31" s="8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15" t="s">
        <v>25</v>
      </c>
      <c r="M31" s="115"/>
      <c r="N31" s="115"/>
      <c r="O31" s="115"/>
      <c r="P31" s="115" t="s">
        <v>26</v>
      </c>
      <c r="Q31" s="115"/>
      <c r="R31" s="115"/>
      <c r="S31" s="115"/>
      <c r="T31" s="115" t="s">
        <v>27</v>
      </c>
      <c r="U31" s="115"/>
      <c r="V31" s="115"/>
      <c r="W31" s="115"/>
      <c r="X31" s="115" t="s">
        <v>25</v>
      </c>
      <c r="Y31" s="115"/>
      <c r="Z31" s="115"/>
      <c r="AA31" s="115"/>
      <c r="AB31" s="115" t="s">
        <v>26</v>
      </c>
      <c r="AC31" s="115"/>
      <c r="AD31" s="115"/>
      <c r="AE31" s="115"/>
      <c r="AF31" s="115" t="s">
        <v>27</v>
      </c>
      <c r="AG31" s="115"/>
      <c r="AH31" s="115"/>
      <c r="AI31" s="115"/>
      <c r="AJ31" s="115" t="s">
        <v>25</v>
      </c>
      <c r="AK31" s="115"/>
      <c r="AL31" s="115"/>
      <c r="AM31" s="115"/>
      <c r="AN31" s="115" t="s">
        <v>26</v>
      </c>
      <c r="AO31" s="115"/>
      <c r="AP31" s="115"/>
      <c r="AQ31" s="115"/>
      <c r="AR31" s="115" t="s">
        <v>27</v>
      </c>
      <c r="AS31" s="115"/>
      <c r="AT31" s="115"/>
      <c r="AU31" s="115"/>
      <c r="AV31" s="115" t="s">
        <v>25</v>
      </c>
      <c r="AW31" s="115"/>
      <c r="AX31" s="115"/>
      <c r="AY31" s="115"/>
      <c r="AZ31" s="115" t="s">
        <v>26</v>
      </c>
      <c r="BA31" s="115"/>
      <c r="BB31" s="115"/>
      <c r="BC31" s="115"/>
      <c r="BD31" s="115" t="s">
        <v>27</v>
      </c>
      <c r="BE31" s="115"/>
      <c r="BF31" s="115"/>
      <c r="BG31" s="115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AMO31" s="1"/>
      <c r="AMP31" s="1"/>
      <c r="AMQ31" s="1"/>
    </row>
    <row r="32" spans="1:105 1029:1034" ht="10.5" customHeight="1" x14ac:dyDescent="0.2">
      <c r="A32" s="8"/>
      <c r="B32" s="106" t="s">
        <v>65</v>
      </c>
      <c r="C32" s="107"/>
      <c r="D32" s="107"/>
      <c r="E32" s="107"/>
      <c r="F32" s="107"/>
      <c r="G32" s="107"/>
      <c r="H32" s="107"/>
      <c r="I32" s="107"/>
      <c r="J32" s="107"/>
      <c r="K32" s="108"/>
      <c r="L32" s="100">
        <v>11</v>
      </c>
      <c r="M32" s="100"/>
      <c r="N32" s="100"/>
      <c r="O32" s="100"/>
      <c r="P32" s="100">
        <v>9</v>
      </c>
      <c r="Q32" s="100"/>
      <c r="R32" s="100"/>
      <c r="S32" s="100"/>
      <c r="T32" s="100">
        <f>L32+P32</f>
        <v>20</v>
      </c>
      <c r="U32" s="100"/>
      <c r="V32" s="100"/>
      <c r="W32" s="100"/>
      <c r="X32" s="100">
        <v>11</v>
      </c>
      <c r="Y32" s="100"/>
      <c r="Z32" s="100"/>
      <c r="AA32" s="100"/>
      <c r="AB32" s="100">
        <v>7</v>
      </c>
      <c r="AC32" s="100"/>
      <c r="AD32" s="100"/>
      <c r="AE32" s="100"/>
      <c r="AF32" s="100">
        <f>X32+AB32</f>
        <v>18</v>
      </c>
      <c r="AG32" s="100"/>
      <c r="AH32" s="100"/>
      <c r="AI32" s="100"/>
      <c r="AJ32" s="100">
        <v>1</v>
      </c>
      <c r="AK32" s="100"/>
      <c r="AL32" s="100"/>
      <c r="AM32" s="100"/>
      <c r="AN32" s="100">
        <v>2</v>
      </c>
      <c r="AO32" s="100"/>
      <c r="AP32" s="100"/>
      <c r="AQ32" s="100"/>
      <c r="AR32" s="100">
        <f>AJ32+AN32</f>
        <v>3</v>
      </c>
      <c r="AS32" s="100"/>
      <c r="AT32" s="100"/>
      <c r="AU32" s="100"/>
      <c r="AV32" s="100">
        <f>L32+X32+AJ32</f>
        <v>23</v>
      </c>
      <c r="AW32" s="100"/>
      <c r="AX32" s="100"/>
      <c r="AY32" s="100"/>
      <c r="AZ32" s="100">
        <f>P32+AB32+AN32</f>
        <v>18</v>
      </c>
      <c r="BA32" s="100"/>
      <c r="BB32" s="100"/>
      <c r="BC32" s="100"/>
      <c r="BD32" s="100">
        <f>T32+AF32+AR32</f>
        <v>41</v>
      </c>
      <c r="BE32" s="100"/>
      <c r="BF32" s="100"/>
      <c r="BG32" s="100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AMO32" s="1"/>
      <c r="AMP32" s="1"/>
      <c r="AMQ32" s="1"/>
    </row>
    <row r="33" spans="1:78 1029:1034" ht="10.5" customHeight="1" x14ac:dyDescent="0.2">
      <c r="A33" s="8"/>
      <c r="B33" s="109"/>
      <c r="C33" s="103"/>
      <c r="D33" s="103"/>
      <c r="E33" s="103"/>
      <c r="F33" s="103"/>
      <c r="G33" s="103"/>
      <c r="H33" s="103"/>
      <c r="I33" s="103"/>
      <c r="J33" s="103"/>
      <c r="K33" s="104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AMO33" s="1"/>
      <c r="AMP33" s="1"/>
      <c r="AMQ33" s="1"/>
    </row>
    <row r="34" spans="1:78 1029:1034" ht="9" customHeight="1" x14ac:dyDescent="0.2">
      <c r="A34" s="8"/>
      <c r="B34" s="116" t="s">
        <v>45</v>
      </c>
      <c r="C34" s="116"/>
      <c r="D34" s="116"/>
      <c r="E34" s="116"/>
      <c r="F34" s="116"/>
      <c r="G34" s="116"/>
      <c r="H34" s="116"/>
      <c r="I34" s="116"/>
      <c r="J34" s="116"/>
      <c r="K34" s="116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AMO34" s="1"/>
      <c r="AMP34" s="1"/>
      <c r="AMQ34" s="1"/>
    </row>
    <row r="35" spans="1:78 1029:1034" ht="14.25" customHeight="1" x14ac:dyDescent="0.2">
      <c r="A35" s="8"/>
      <c r="B35" s="111" t="s">
        <v>66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00">
        <f>'4月'!L35+L32</f>
        <v>78</v>
      </c>
      <c r="M35" s="100"/>
      <c r="N35" s="100"/>
      <c r="O35" s="100"/>
      <c r="P35" s="100">
        <f>'4月'!P35+P32</f>
        <v>57</v>
      </c>
      <c r="Q35" s="100"/>
      <c r="R35" s="100"/>
      <c r="S35" s="100"/>
      <c r="T35" s="100">
        <f>'4月'!T35+T32</f>
        <v>135</v>
      </c>
      <c r="U35" s="100"/>
      <c r="V35" s="100"/>
      <c r="W35" s="100"/>
      <c r="X35" s="100">
        <f>'4月'!X35+X32</f>
        <v>59</v>
      </c>
      <c r="Y35" s="100"/>
      <c r="Z35" s="100"/>
      <c r="AA35" s="100"/>
      <c r="AB35" s="100">
        <f>'4月'!AB35+AB32</f>
        <v>33</v>
      </c>
      <c r="AC35" s="100"/>
      <c r="AD35" s="100"/>
      <c r="AE35" s="100"/>
      <c r="AF35" s="100">
        <f>'4月'!AF35+AF32</f>
        <v>92</v>
      </c>
      <c r="AG35" s="100"/>
      <c r="AH35" s="100"/>
      <c r="AI35" s="100"/>
      <c r="AJ35" s="100">
        <f>'4月'!AJ35+AJ32</f>
        <v>8</v>
      </c>
      <c r="AK35" s="100"/>
      <c r="AL35" s="100"/>
      <c r="AM35" s="100"/>
      <c r="AN35" s="100">
        <f>'4月'!AN35+AN32</f>
        <v>8</v>
      </c>
      <c r="AO35" s="100"/>
      <c r="AP35" s="100"/>
      <c r="AQ35" s="100"/>
      <c r="AR35" s="100">
        <f>'4月'!AR35+AR32</f>
        <v>16</v>
      </c>
      <c r="AS35" s="100"/>
      <c r="AT35" s="100"/>
      <c r="AU35" s="100"/>
      <c r="AV35" s="100">
        <f>'4月'!AV35+AV32</f>
        <v>145</v>
      </c>
      <c r="AW35" s="100"/>
      <c r="AX35" s="100"/>
      <c r="AY35" s="100"/>
      <c r="AZ35" s="100">
        <f>'4月'!AZ35+AZ32</f>
        <v>98</v>
      </c>
      <c r="BA35" s="100"/>
      <c r="BB35" s="100"/>
      <c r="BC35" s="100"/>
      <c r="BD35" s="100">
        <f>'4月'!BD35+BD32</f>
        <v>243</v>
      </c>
      <c r="BE35" s="100"/>
      <c r="BF35" s="100"/>
      <c r="BG35" s="100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AMO35" s="1"/>
      <c r="AMP35" s="1"/>
      <c r="AMQ35" s="1"/>
    </row>
    <row r="36" spans="1:78 1029:1034" ht="8.25" customHeight="1" x14ac:dyDescent="0.2">
      <c r="A36" s="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8"/>
      <c r="BD36" s="8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8"/>
      <c r="BT36" s="8"/>
      <c r="BU36" s="8"/>
      <c r="BV36" s="8"/>
      <c r="BW36" s="8"/>
      <c r="BX36" s="8"/>
      <c r="BY36" s="8"/>
      <c r="BZ36" s="8"/>
      <c r="AMO36" s="1"/>
    </row>
    <row r="37" spans="1:78 1029:1034" ht="10.5" customHeight="1" x14ac:dyDescent="0.2">
      <c r="A37" s="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15" t="s">
        <v>47</v>
      </c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 t="s">
        <v>48</v>
      </c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 t="s">
        <v>43</v>
      </c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21"/>
      <c r="BI37" s="21"/>
      <c r="BJ37" s="21"/>
      <c r="BK37" s="21"/>
      <c r="BL37" s="21"/>
      <c r="BM37" s="21"/>
      <c r="BN37" s="21"/>
      <c r="BO37" s="185" t="s">
        <v>18</v>
      </c>
      <c r="BP37" s="185"/>
      <c r="BQ37" s="185"/>
      <c r="BR37" s="185"/>
      <c r="BS37" s="185"/>
      <c r="BT37" s="185"/>
      <c r="BU37" s="185"/>
      <c r="BV37" s="185"/>
      <c r="BW37" s="185"/>
      <c r="BX37" s="185"/>
      <c r="BY37" s="185"/>
      <c r="BZ37" s="185"/>
      <c r="AMO37" s="1"/>
      <c r="AMP37" s="1"/>
      <c r="AMQ37" s="1"/>
      <c r="AMR37" s="1"/>
      <c r="AMS37" s="1"/>
      <c r="AMT37" s="1"/>
    </row>
    <row r="38" spans="1:78 1029:1034" ht="10.5" customHeight="1" x14ac:dyDescent="0.2">
      <c r="A38" s="8"/>
      <c r="B38" s="101" t="s">
        <v>46</v>
      </c>
      <c r="C38" s="101"/>
      <c r="D38" s="101"/>
      <c r="E38" s="101"/>
      <c r="F38" s="101"/>
      <c r="G38" s="101"/>
      <c r="H38" s="101"/>
      <c r="I38" s="101"/>
      <c r="J38" s="101"/>
      <c r="K38" s="102"/>
      <c r="L38" s="115" t="s">
        <v>40</v>
      </c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 t="s">
        <v>41</v>
      </c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21"/>
      <c r="BI38" s="21"/>
      <c r="BJ38" s="21"/>
      <c r="BK38" s="21"/>
      <c r="BL38" s="21"/>
      <c r="BM38" s="21"/>
      <c r="BN38" s="21"/>
      <c r="BO38" s="185"/>
      <c r="BP38" s="185"/>
      <c r="BQ38" s="185"/>
      <c r="BR38" s="185"/>
      <c r="BS38" s="185"/>
      <c r="BT38" s="185"/>
      <c r="BU38" s="185"/>
      <c r="BV38" s="185"/>
      <c r="BW38" s="185"/>
      <c r="BX38" s="185"/>
      <c r="BY38" s="185"/>
      <c r="BZ38" s="185"/>
      <c r="AMO38" s="1"/>
      <c r="AMP38" s="1"/>
      <c r="AMQ38" s="1"/>
      <c r="AMR38" s="1"/>
      <c r="AMS38" s="1"/>
      <c r="AMT38" s="1"/>
    </row>
    <row r="39" spans="1:78 1029:1034" ht="10.5" customHeight="1" x14ac:dyDescent="0.2">
      <c r="A39" s="8"/>
      <c r="B39" s="103"/>
      <c r="C39" s="103"/>
      <c r="D39" s="103"/>
      <c r="E39" s="103"/>
      <c r="F39" s="103"/>
      <c r="G39" s="103"/>
      <c r="H39" s="103"/>
      <c r="I39" s="103"/>
      <c r="J39" s="103"/>
      <c r="K39" s="104"/>
      <c r="L39" s="115" t="s">
        <v>25</v>
      </c>
      <c r="M39" s="115"/>
      <c r="N39" s="115"/>
      <c r="O39" s="115"/>
      <c r="P39" s="115" t="s">
        <v>26</v>
      </c>
      <c r="Q39" s="115"/>
      <c r="R39" s="115"/>
      <c r="S39" s="115"/>
      <c r="T39" s="115" t="s">
        <v>27</v>
      </c>
      <c r="U39" s="115"/>
      <c r="V39" s="115"/>
      <c r="W39" s="115"/>
      <c r="X39" s="115" t="s">
        <v>25</v>
      </c>
      <c r="Y39" s="115"/>
      <c r="Z39" s="115"/>
      <c r="AA39" s="115"/>
      <c r="AB39" s="115" t="s">
        <v>26</v>
      </c>
      <c r="AC39" s="115"/>
      <c r="AD39" s="115"/>
      <c r="AE39" s="115"/>
      <c r="AF39" s="115" t="s">
        <v>27</v>
      </c>
      <c r="AG39" s="115"/>
      <c r="AH39" s="115"/>
      <c r="AI39" s="115"/>
      <c r="AJ39" s="115" t="s">
        <v>25</v>
      </c>
      <c r="AK39" s="115"/>
      <c r="AL39" s="115"/>
      <c r="AM39" s="115"/>
      <c r="AN39" s="115" t="s">
        <v>26</v>
      </c>
      <c r="AO39" s="115"/>
      <c r="AP39" s="115"/>
      <c r="AQ39" s="115"/>
      <c r="AR39" s="115" t="s">
        <v>27</v>
      </c>
      <c r="AS39" s="115"/>
      <c r="AT39" s="115"/>
      <c r="AU39" s="115"/>
      <c r="AV39" s="115" t="s">
        <v>25</v>
      </c>
      <c r="AW39" s="115"/>
      <c r="AX39" s="115"/>
      <c r="AY39" s="115"/>
      <c r="AZ39" s="115" t="s">
        <v>26</v>
      </c>
      <c r="BA39" s="115"/>
      <c r="BB39" s="115"/>
      <c r="BC39" s="115"/>
      <c r="BD39" s="115" t="s">
        <v>27</v>
      </c>
      <c r="BE39" s="115"/>
      <c r="BF39" s="115"/>
      <c r="BG39" s="115"/>
      <c r="BH39" s="21"/>
      <c r="BI39" s="21"/>
      <c r="BJ39" s="21"/>
      <c r="BK39" s="21"/>
      <c r="BL39" s="21"/>
      <c r="BM39" s="21"/>
      <c r="BN39" s="21"/>
      <c r="BO39" s="185" t="s">
        <v>5</v>
      </c>
      <c r="BP39" s="185"/>
      <c r="BQ39" s="185"/>
      <c r="BR39" s="185"/>
      <c r="BS39" s="185" t="s">
        <v>6</v>
      </c>
      <c r="BT39" s="185"/>
      <c r="BU39" s="185"/>
      <c r="BV39" s="185"/>
      <c r="BW39" s="185" t="s">
        <v>7</v>
      </c>
      <c r="BX39" s="185"/>
      <c r="BY39" s="185"/>
      <c r="BZ39" s="185"/>
      <c r="AMO39" s="1"/>
      <c r="AMP39" s="1"/>
      <c r="AMQ39" s="1"/>
      <c r="AMR39" s="1"/>
      <c r="AMS39" s="1"/>
      <c r="AMT39" s="1"/>
    </row>
    <row r="40" spans="1:78 1029:1034" ht="10.5" customHeight="1" x14ac:dyDescent="0.2">
      <c r="A40" s="8"/>
      <c r="B40" s="106" t="str">
        <f>B32</f>
        <v>５月1日～５月31日</v>
      </c>
      <c r="C40" s="107"/>
      <c r="D40" s="107"/>
      <c r="E40" s="107"/>
      <c r="F40" s="107"/>
      <c r="G40" s="107"/>
      <c r="H40" s="107"/>
      <c r="I40" s="107"/>
      <c r="J40" s="107"/>
      <c r="K40" s="108"/>
      <c r="L40" s="100">
        <v>7</v>
      </c>
      <c r="M40" s="100"/>
      <c r="N40" s="100"/>
      <c r="O40" s="100"/>
      <c r="P40" s="100">
        <v>5</v>
      </c>
      <c r="Q40" s="100"/>
      <c r="R40" s="100"/>
      <c r="S40" s="100"/>
      <c r="T40" s="100">
        <f>L40+P40</f>
        <v>12</v>
      </c>
      <c r="U40" s="100"/>
      <c r="V40" s="100"/>
      <c r="W40" s="100"/>
      <c r="X40" s="100">
        <v>12</v>
      </c>
      <c r="Y40" s="100"/>
      <c r="Z40" s="100"/>
      <c r="AA40" s="100"/>
      <c r="AB40" s="100">
        <v>13</v>
      </c>
      <c r="AC40" s="100"/>
      <c r="AD40" s="100"/>
      <c r="AE40" s="100"/>
      <c r="AF40" s="100">
        <f>X40+AB40</f>
        <v>25</v>
      </c>
      <c r="AG40" s="100"/>
      <c r="AH40" s="100"/>
      <c r="AI40" s="100"/>
      <c r="AJ40" s="100">
        <v>18</v>
      </c>
      <c r="AK40" s="100"/>
      <c r="AL40" s="100"/>
      <c r="AM40" s="100"/>
      <c r="AN40" s="100">
        <v>17</v>
      </c>
      <c r="AO40" s="100"/>
      <c r="AP40" s="100"/>
      <c r="AQ40" s="100"/>
      <c r="AR40" s="100">
        <f>SUM(AJ40:AQ41)</f>
        <v>35</v>
      </c>
      <c r="AS40" s="100"/>
      <c r="AT40" s="100"/>
      <c r="AU40" s="100"/>
      <c r="AV40" s="100">
        <f>L40+X40+AJ40</f>
        <v>37</v>
      </c>
      <c r="AW40" s="100"/>
      <c r="AX40" s="100"/>
      <c r="AY40" s="100"/>
      <c r="AZ40" s="100">
        <f>P40+AB40+AN40</f>
        <v>35</v>
      </c>
      <c r="BA40" s="100"/>
      <c r="BB40" s="100"/>
      <c r="BC40" s="100"/>
      <c r="BD40" s="100">
        <f>T40+AF40+AR40</f>
        <v>72</v>
      </c>
      <c r="BE40" s="100"/>
      <c r="BF40" s="100"/>
      <c r="BG40" s="100"/>
      <c r="BH40" s="21"/>
      <c r="BI40" s="21"/>
      <c r="BJ40" s="21"/>
      <c r="BK40" s="21"/>
      <c r="BL40" s="21"/>
      <c r="BM40" s="21"/>
      <c r="BN40" s="21"/>
      <c r="BO40" s="188">
        <f>M9</f>
        <v>-14</v>
      </c>
      <c r="BP40" s="188"/>
      <c r="BQ40" s="188"/>
      <c r="BR40" s="188"/>
      <c r="BS40" s="188">
        <f>P9</f>
        <v>-17</v>
      </c>
      <c r="BT40" s="188"/>
      <c r="BU40" s="188"/>
      <c r="BV40" s="188"/>
      <c r="BW40" s="188">
        <f>S9</f>
        <v>-31</v>
      </c>
      <c r="BX40" s="188"/>
      <c r="BY40" s="188"/>
      <c r="BZ40" s="188"/>
      <c r="AMO40" s="1"/>
      <c r="AMP40" s="1"/>
      <c r="AMQ40" s="1"/>
      <c r="AMR40" s="1"/>
      <c r="AMS40" s="1"/>
      <c r="AMT40" s="1"/>
    </row>
    <row r="41" spans="1:78 1029:1034" ht="10.5" customHeight="1" x14ac:dyDescent="0.2">
      <c r="A41" s="8"/>
      <c r="B41" s="109"/>
      <c r="C41" s="103"/>
      <c r="D41" s="103"/>
      <c r="E41" s="103"/>
      <c r="F41" s="103"/>
      <c r="G41" s="103"/>
      <c r="H41" s="103"/>
      <c r="I41" s="103"/>
      <c r="J41" s="103"/>
      <c r="K41" s="104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21"/>
      <c r="BI41" s="21"/>
      <c r="BJ41" s="21"/>
      <c r="BK41" s="21"/>
      <c r="BL41" s="21"/>
      <c r="BM41" s="21"/>
      <c r="BN41" s="21"/>
      <c r="BO41" s="188"/>
      <c r="BP41" s="188"/>
      <c r="BQ41" s="188"/>
      <c r="BR41" s="188"/>
      <c r="BS41" s="188"/>
      <c r="BT41" s="188"/>
      <c r="BU41" s="188"/>
      <c r="BV41" s="188"/>
      <c r="BW41" s="188"/>
      <c r="BX41" s="188"/>
      <c r="BY41" s="188"/>
      <c r="BZ41" s="188"/>
      <c r="AMO41" s="1"/>
      <c r="AMP41" s="1"/>
      <c r="AMQ41" s="1"/>
      <c r="AMR41" s="1"/>
      <c r="AMS41" s="1"/>
      <c r="AMT41" s="1"/>
    </row>
    <row r="42" spans="1:78 1029:1034" ht="9" customHeight="1" x14ac:dyDescent="0.2">
      <c r="A42" s="8"/>
      <c r="B42" s="110" t="s">
        <v>45</v>
      </c>
      <c r="C42" s="110"/>
      <c r="D42" s="110"/>
      <c r="E42" s="110"/>
      <c r="F42" s="110"/>
      <c r="G42" s="110"/>
      <c r="H42" s="110"/>
      <c r="I42" s="110"/>
      <c r="J42" s="110"/>
      <c r="K42" s="110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8"/>
      <c r="BD42" s="8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192" t="s">
        <v>19</v>
      </c>
      <c r="BP42" s="192"/>
      <c r="BQ42" s="192"/>
      <c r="BR42" s="192"/>
      <c r="BS42" s="192"/>
      <c r="BT42" s="192"/>
      <c r="BU42" s="192"/>
      <c r="BV42" s="192"/>
      <c r="BW42" s="192"/>
      <c r="BX42" s="192"/>
      <c r="BY42" s="192"/>
      <c r="BZ42" s="192"/>
      <c r="AMO42" s="1"/>
      <c r="AMP42" s="1"/>
      <c r="AMQ42" s="1"/>
      <c r="AMR42" s="1"/>
      <c r="AMS42" s="1"/>
      <c r="AMT42" s="1"/>
    </row>
    <row r="43" spans="1:78 1029:1034" ht="14.25" customHeight="1" x14ac:dyDescent="0.2">
      <c r="A43" s="24"/>
      <c r="B43" s="111" t="str">
        <f>B35</f>
        <v>令和２年４月～令和２年５月</v>
      </c>
      <c r="C43" s="111"/>
      <c r="D43" s="111"/>
      <c r="E43" s="111"/>
      <c r="F43" s="111"/>
      <c r="G43" s="111"/>
      <c r="H43" s="111"/>
      <c r="I43" s="111"/>
      <c r="J43" s="111"/>
      <c r="K43" s="111"/>
      <c r="L43" s="100">
        <f>'4月'!L43+L40</f>
        <v>79</v>
      </c>
      <c r="M43" s="100"/>
      <c r="N43" s="100"/>
      <c r="O43" s="100"/>
      <c r="P43" s="100">
        <f>'4月'!P43+P40</f>
        <v>61</v>
      </c>
      <c r="Q43" s="100"/>
      <c r="R43" s="100"/>
      <c r="S43" s="100"/>
      <c r="T43" s="100">
        <f>'4月'!T43+T40</f>
        <v>140</v>
      </c>
      <c r="U43" s="100"/>
      <c r="V43" s="100"/>
      <c r="W43" s="100"/>
      <c r="X43" s="100">
        <f>'4月'!X43+X40</f>
        <v>72</v>
      </c>
      <c r="Y43" s="100"/>
      <c r="Z43" s="100"/>
      <c r="AA43" s="100"/>
      <c r="AB43" s="100">
        <f>'4月'!AB43+AB40</f>
        <v>65</v>
      </c>
      <c r="AC43" s="100"/>
      <c r="AD43" s="100"/>
      <c r="AE43" s="100"/>
      <c r="AF43" s="100">
        <f>'4月'!AF43+AF40</f>
        <v>137</v>
      </c>
      <c r="AG43" s="100"/>
      <c r="AH43" s="100"/>
      <c r="AI43" s="100"/>
      <c r="AJ43" s="100">
        <f>'4月'!AJ43+AJ40</f>
        <v>45</v>
      </c>
      <c r="AK43" s="100"/>
      <c r="AL43" s="100"/>
      <c r="AM43" s="100"/>
      <c r="AN43" s="100">
        <f>'4月'!AN43+AN40</f>
        <v>51</v>
      </c>
      <c r="AO43" s="100"/>
      <c r="AP43" s="100"/>
      <c r="AQ43" s="100"/>
      <c r="AR43" s="100">
        <f>'4月'!AR43+AR40</f>
        <v>96</v>
      </c>
      <c r="AS43" s="100"/>
      <c r="AT43" s="100"/>
      <c r="AU43" s="100"/>
      <c r="AV43" s="100">
        <f>'4月'!AV43+AV40</f>
        <v>196</v>
      </c>
      <c r="AW43" s="100"/>
      <c r="AX43" s="100"/>
      <c r="AY43" s="100"/>
      <c r="AZ43" s="100">
        <f>'4月'!AZ43+AZ40</f>
        <v>177</v>
      </c>
      <c r="BA43" s="100"/>
      <c r="BB43" s="100"/>
      <c r="BC43" s="100"/>
      <c r="BD43" s="100">
        <f>'4月'!BD43+BD40</f>
        <v>373</v>
      </c>
      <c r="BE43" s="100"/>
      <c r="BF43" s="100"/>
      <c r="BG43" s="100"/>
      <c r="BH43" s="21"/>
      <c r="BI43" s="21"/>
      <c r="BJ43" s="21"/>
      <c r="BK43" s="21"/>
      <c r="BL43" s="21"/>
      <c r="BM43" s="21"/>
      <c r="BN43" s="21"/>
      <c r="BO43" s="188">
        <f>'4月'!BO43+BO40</f>
        <v>-51</v>
      </c>
      <c r="BP43" s="188"/>
      <c r="BQ43" s="188"/>
      <c r="BR43" s="188"/>
      <c r="BS43" s="188">
        <f>'4月'!BS43+BS40</f>
        <v>-79</v>
      </c>
      <c r="BT43" s="188"/>
      <c r="BU43" s="188"/>
      <c r="BV43" s="188"/>
      <c r="BW43" s="188">
        <f>BO43+BS43</f>
        <v>-130</v>
      </c>
      <c r="BX43" s="188"/>
      <c r="BY43" s="188"/>
      <c r="BZ43" s="188"/>
      <c r="AMO43" s="1"/>
      <c r="AMP43" s="1"/>
      <c r="AMQ43" s="1"/>
      <c r="AMR43" s="1"/>
      <c r="AMS43" s="1"/>
      <c r="AMT43" s="1"/>
    </row>
    <row r="44" spans="1:78 1029:1034" ht="12.75" customHeight="1" x14ac:dyDescent="0.2">
      <c r="A44" s="105" t="s">
        <v>64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8"/>
      <c r="BW44" s="8"/>
      <c r="BX44" s="8"/>
      <c r="BY44" s="8"/>
      <c r="BZ44" s="8"/>
    </row>
    <row r="45" spans="1:78 1029:1034" x14ac:dyDescent="0.2">
      <c r="BG45" s="2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</row>
    <row r="46" spans="1:78 1029:1034" x14ac:dyDescent="0.2"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</row>
    <row r="47" spans="1:78 1029:1034" x14ac:dyDescent="0.2"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</row>
    <row r="48" spans="1:78 1029:1034" x14ac:dyDescent="0.2"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</row>
    <row r="49" spans="59:70" x14ac:dyDescent="0.2"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</row>
    <row r="50" spans="59:70" x14ac:dyDescent="0.2"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</row>
    <row r="51" spans="59:70" x14ac:dyDescent="0.2"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</row>
    <row r="52" spans="59:70" x14ac:dyDescent="0.2"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</row>
  </sheetData>
  <mergeCells count="375">
    <mergeCell ref="A1:BT1"/>
    <mergeCell ref="B2:I4"/>
    <mergeCell ref="J2:U2"/>
    <mergeCell ref="W2:AD2"/>
    <mergeCell ref="AE2:AP2"/>
    <mergeCell ref="AQ2:BB2"/>
    <mergeCell ref="BC2:BN2"/>
    <mergeCell ref="BO2:BZ2"/>
    <mergeCell ref="J3:L4"/>
    <mergeCell ref="M3:U3"/>
    <mergeCell ref="BL4:BN4"/>
    <mergeCell ref="BR4:BT4"/>
    <mergeCell ref="BU4:BW4"/>
    <mergeCell ref="BX4:BZ4"/>
    <mergeCell ref="M5:O6"/>
    <mergeCell ref="P5:R6"/>
    <mergeCell ref="S5:U6"/>
    <mergeCell ref="W5:AD5"/>
    <mergeCell ref="BO3:BQ4"/>
    <mergeCell ref="BR3:BZ3"/>
    <mergeCell ref="M4:O4"/>
    <mergeCell ref="P4:R4"/>
    <mergeCell ref="S4:U4"/>
    <mergeCell ref="W4:AD4"/>
    <mergeCell ref="AH4:AJ4"/>
    <mergeCell ref="AK4:AM4"/>
    <mergeCell ref="AN4:AP4"/>
    <mergeCell ref="AT4:AV4"/>
    <mergeCell ref="AE3:AG4"/>
    <mergeCell ref="AH3:AP3"/>
    <mergeCell ref="AQ3:AS4"/>
    <mergeCell ref="AT3:BB3"/>
    <mergeCell ref="BC3:BE4"/>
    <mergeCell ref="BF3:BN3"/>
    <mergeCell ref="AW4:AY4"/>
    <mergeCell ref="AZ4:BB4"/>
    <mergeCell ref="BF4:BH4"/>
    <mergeCell ref="BI4:BK4"/>
    <mergeCell ref="M7:O8"/>
    <mergeCell ref="P7:R8"/>
    <mergeCell ref="S7:U8"/>
    <mergeCell ref="W7:AD7"/>
    <mergeCell ref="BO5:BQ6"/>
    <mergeCell ref="BR5:BT6"/>
    <mergeCell ref="BU5:BW6"/>
    <mergeCell ref="BX5:BZ6"/>
    <mergeCell ref="B6:I6"/>
    <mergeCell ref="W6:AD6"/>
    <mergeCell ref="AW5:AY6"/>
    <mergeCell ref="AZ5:BB6"/>
    <mergeCell ref="BC5:BE6"/>
    <mergeCell ref="BF5:BH6"/>
    <mergeCell ref="BI5:BK6"/>
    <mergeCell ref="BL5:BN6"/>
    <mergeCell ref="AE5:AG6"/>
    <mergeCell ref="AH5:AJ6"/>
    <mergeCell ref="AK5:AM6"/>
    <mergeCell ref="AN5:AP6"/>
    <mergeCell ref="AQ5:AS6"/>
    <mergeCell ref="AT5:AV6"/>
    <mergeCell ref="B5:I5"/>
    <mergeCell ref="J5:L6"/>
    <mergeCell ref="M9:O9"/>
    <mergeCell ref="P9:R9"/>
    <mergeCell ref="S9:U9"/>
    <mergeCell ref="W9:AD9"/>
    <mergeCell ref="BO7:BQ8"/>
    <mergeCell ref="BR7:BT8"/>
    <mergeCell ref="BU7:BW8"/>
    <mergeCell ref="BX7:BZ8"/>
    <mergeCell ref="B8:I8"/>
    <mergeCell ref="W8:AD8"/>
    <mergeCell ref="AW7:AY8"/>
    <mergeCell ref="AZ7:BB8"/>
    <mergeCell ref="BC7:BE8"/>
    <mergeCell ref="BF7:BH8"/>
    <mergeCell ref="BI7:BK8"/>
    <mergeCell ref="BL7:BN8"/>
    <mergeCell ref="AE7:AG8"/>
    <mergeCell ref="AH7:AJ8"/>
    <mergeCell ref="AK7:AM8"/>
    <mergeCell ref="AN7:AP8"/>
    <mergeCell ref="AQ7:AS8"/>
    <mergeCell ref="AT7:AV8"/>
    <mergeCell ref="B7:I7"/>
    <mergeCell ref="J7:L8"/>
    <mergeCell ref="BO9:BQ9"/>
    <mergeCell ref="BR9:BT9"/>
    <mergeCell ref="BU9:BW9"/>
    <mergeCell ref="BX9:BZ9"/>
    <mergeCell ref="B11:J12"/>
    <mergeCell ref="L11:R11"/>
    <mergeCell ref="S11:AD11"/>
    <mergeCell ref="AE11:AP11"/>
    <mergeCell ref="AQ11:BB11"/>
    <mergeCell ref="BC11:BN11"/>
    <mergeCell ref="AW9:AY9"/>
    <mergeCell ref="AZ9:BB9"/>
    <mergeCell ref="BC9:BE9"/>
    <mergeCell ref="BF9:BH9"/>
    <mergeCell ref="BI9:BK9"/>
    <mergeCell ref="BL9:BN9"/>
    <mergeCell ref="AE9:AG9"/>
    <mergeCell ref="AH9:AJ9"/>
    <mergeCell ref="AK9:AM9"/>
    <mergeCell ref="AN9:AP9"/>
    <mergeCell ref="AQ9:AS9"/>
    <mergeCell ref="AT9:AV9"/>
    <mergeCell ref="B9:I9"/>
    <mergeCell ref="J9:L9"/>
    <mergeCell ref="BO11:BZ11"/>
    <mergeCell ref="S12:U13"/>
    <mergeCell ref="V12:AD12"/>
    <mergeCell ref="AE12:AG13"/>
    <mergeCell ref="AH12:AP12"/>
    <mergeCell ref="AQ12:AS13"/>
    <mergeCell ref="AT12:BB12"/>
    <mergeCell ref="BC12:BE13"/>
    <mergeCell ref="BF12:BN12"/>
    <mergeCell ref="BO12:BQ13"/>
    <mergeCell ref="BR12:BZ12"/>
    <mergeCell ref="B13:J14"/>
    <mergeCell ref="L13:R13"/>
    <mergeCell ref="V13:X13"/>
    <mergeCell ref="Y13:AA13"/>
    <mergeCell ref="AB13:AD13"/>
    <mergeCell ref="AH13:AJ13"/>
    <mergeCell ref="AK13:AM13"/>
    <mergeCell ref="AN13:AP13"/>
    <mergeCell ref="AT13:AV13"/>
    <mergeCell ref="AZ14:BB15"/>
    <mergeCell ref="BC14:BE15"/>
    <mergeCell ref="BU13:BW13"/>
    <mergeCell ref="BX13:BZ13"/>
    <mergeCell ref="L14:R14"/>
    <mergeCell ref="S14:U15"/>
    <mergeCell ref="V14:X15"/>
    <mergeCell ref="Y14:AA15"/>
    <mergeCell ref="AB14:AD15"/>
    <mergeCell ref="AE14:AG15"/>
    <mergeCell ref="AH14:AJ15"/>
    <mergeCell ref="AK14:AM15"/>
    <mergeCell ref="AW13:AY13"/>
    <mergeCell ref="AZ13:BB13"/>
    <mergeCell ref="BF13:BH13"/>
    <mergeCell ref="BI13:BK13"/>
    <mergeCell ref="BL13:BN13"/>
    <mergeCell ref="BR13:BT13"/>
    <mergeCell ref="AB16:AD17"/>
    <mergeCell ref="AE16:AG17"/>
    <mergeCell ref="AH16:AJ17"/>
    <mergeCell ref="AK16:AM17"/>
    <mergeCell ref="BX14:BZ15"/>
    <mergeCell ref="B15:D15"/>
    <mergeCell ref="E15:G15"/>
    <mergeCell ref="H15:J15"/>
    <mergeCell ref="L15:R15"/>
    <mergeCell ref="B16:D18"/>
    <mergeCell ref="E16:G18"/>
    <mergeCell ref="H16:J18"/>
    <mergeCell ref="L16:R16"/>
    <mergeCell ref="S16:U17"/>
    <mergeCell ref="BF14:BH15"/>
    <mergeCell ref="BI14:BK15"/>
    <mergeCell ref="BL14:BN15"/>
    <mergeCell ref="BO14:BQ15"/>
    <mergeCell ref="BR14:BT15"/>
    <mergeCell ref="BU14:BW15"/>
    <mergeCell ref="AN14:AP15"/>
    <mergeCell ref="AQ14:AS15"/>
    <mergeCell ref="AT14:AV15"/>
    <mergeCell ref="AW14:AY15"/>
    <mergeCell ref="BX16:BZ17"/>
    <mergeCell ref="L17:R17"/>
    <mergeCell ref="L18:R18"/>
    <mergeCell ref="S18:U18"/>
    <mergeCell ref="V18:X18"/>
    <mergeCell ref="Y18:AA18"/>
    <mergeCell ref="AB18:AD18"/>
    <mergeCell ref="AE18:AG18"/>
    <mergeCell ref="AH18:AJ18"/>
    <mergeCell ref="AK18:AM18"/>
    <mergeCell ref="BF16:BH17"/>
    <mergeCell ref="BI16:BK17"/>
    <mergeCell ref="BL16:BN17"/>
    <mergeCell ref="BO16:BQ17"/>
    <mergeCell ref="BR16:BT17"/>
    <mergeCell ref="BU16:BW17"/>
    <mergeCell ref="AN16:AP17"/>
    <mergeCell ref="AQ16:AS17"/>
    <mergeCell ref="AT16:AV17"/>
    <mergeCell ref="AW16:AY17"/>
    <mergeCell ref="AZ16:BB17"/>
    <mergeCell ref="BC16:BE17"/>
    <mergeCell ref="V16:X17"/>
    <mergeCell ref="Y16:AA17"/>
    <mergeCell ref="BX18:BZ18"/>
    <mergeCell ref="A20:BT20"/>
    <mergeCell ref="B21:K21"/>
    <mergeCell ref="L21:W21"/>
    <mergeCell ref="X21:AI21"/>
    <mergeCell ref="AJ21:AU21"/>
    <mergeCell ref="AV21:BG21"/>
    <mergeCell ref="BO21:BZ21"/>
    <mergeCell ref="BF18:BH18"/>
    <mergeCell ref="BI18:BK18"/>
    <mergeCell ref="BL18:BN18"/>
    <mergeCell ref="BO18:BQ18"/>
    <mergeCell ref="BR18:BT18"/>
    <mergeCell ref="BU18:BW18"/>
    <mergeCell ref="AN18:AP18"/>
    <mergeCell ref="AQ18:AS18"/>
    <mergeCell ref="AT18:AV18"/>
    <mergeCell ref="AW18:AY18"/>
    <mergeCell ref="AZ18:BB18"/>
    <mergeCell ref="BC18:BE18"/>
    <mergeCell ref="BD22:BG22"/>
    <mergeCell ref="BO22:BQ23"/>
    <mergeCell ref="BR22:BZ22"/>
    <mergeCell ref="B23:K24"/>
    <mergeCell ref="L23:O24"/>
    <mergeCell ref="P23:S24"/>
    <mergeCell ref="T23:W24"/>
    <mergeCell ref="X23:AA24"/>
    <mergeCell ref="AB23:AE24"/>
    <mergeCell ref="AF23:AI24"/>
    <mergeCell ref="AF22:AI22"/>
    <mergeCell ref="AJ22:AM22"/>
    <mergeCell ref="AN22:AQ22"/>
    <mergeCell ref="AR22:AU22"/>
    <mergeCell ref="AV22:AY22"/>
    <mergeCell ref="AZ22:BC22"/>
    <mergeCell ref="B22:K22"/>
    <mergeCell ref="L22:O22"/>
    <mergeCell ref="P22:S22"/>
    <mergeCell ref="T22:W22"/>
    <mergeCell ref="X22:AA22"/>
    <mergeCell ref="AB22:AE22"/>
    <mergeCell ref="BR23:BT23"/>
    <mergeCell ref="BU23:BW23"/>
    <mergeCell ref="BX23:BZ23"/>
    <mergeCell ref="BO24:BQ25"/>
    <mergeCell ref="BR24:BT25"/>
    <mergeCell ref="BU24:BW25"/>
    <mergeCell ref="BX24:BZ25"/>
    <mergeCell ref="AJ23:AM24"/>
    <mergeCell ref="AN23:AQ24"/>
    <mergeCell ref="AR23:AU24"/>
    <mergeCell ref="AV23:AY24"/>
    <mergeCell ref="AZ23:BC24"/>
    <mergeCell ref="BD23:BG24"/>
    <mergeCell ref="BD25:BG26"/>
    <mergeCell ref="BO26:BQ27"/>
    <mergeCell ref="BR26:BT27"/>
    <mergeCell ref="BU26:BW27"/>
    <mergeCell ref="BX26:BZ27"/>
    <mergeCell ref="A28:BG28"/>
    <mergeCell ref="BO28:BQ28"/>
    <mergeCell ref="BR28:BT28"/>
    <mergeCell ref="BU28:BW28"/>
    <mergeCell ref="BX28:BZ28"/>
    <mergeCell ref="AF25:AI26"/>
    <mergeCell ref="AJ25:AM26"/>
    <mergeCell ref="AN25:AQ26"/>
    <mergeCell ref="AR25:AU26"/>
    <mergeCell ref="AV25:AY26"/>
    <mergeCell ref="AZ25:BC26"/>
    <mergeCell ref="B25:K26"/>
    <mergeCell ref="L25:O26"/>
    <mergeCell ref="P25:S26"/>
    <mergeCell ref="T25:W26"/>
    <mergeCell ref="X25:AA26"/>
    <mergeCell ref="AB25:AE26"/>
    <mergeCell ref="L29:AI29"/>
    <mergeCell ref="AJ29:AU30"/>
    <mergeCell ref="AV29:BG30"/>
    <mergeCell ref="B30:K31"/>
    <mergeCell ref="L30:W30"/>
    <mergeCell ref="X30:AI30"/>
    <mergeCell ref="L31:O31"/>
    <mergeCell ref="P31:S31"/>
    <mergeCell ref="T31:W31"/>
    <mergeCell ref="X31:AA31"/>
    <mergeCell ref="AN32:AQ33"/>
    <mergeCell ref="AR32:AU33"/>
    <mergeCell ref="AV32:AY33"/>
    <mergeCell ref="AZ32:BC33"/>
    <mergeCell ref="BD32:BG33"/>
    <mergeCell ref="B34:K34"/>
    <mergeCell ref="AZ31:BC31"/>
    <mergeCell ref="BD31:BG31"/>
    <mergeCell ref="B32:K33"/>
    <mergeCell ref="L32:O33"/>
    <mergeCell ref="P32:S33"/>
    <mergeCell ref="T32:W33"/>
    <mergeCell ref="X32:AA33"/>
    <mergeCell ref="AB32:AE33"/>
    <mergeCell ref="AF32:AI33"/>
    <mergeCell ref="AJ32:AM33"/>
    <mergeCell ref="AB31:AE31"/>
    <mergeCell ref="AF31:AI31"/>
    <mergeCell ref="AJ31:AM31"/>
    <mergeCell ref="AN31:AQ31"/>
    <mergeCell ref="AR31:AU31"/>
    <mergeCell ref="AV31:AY31"/>
    <mergeCell ref="BD35:BG35"/>
    <mergeCell ref="L37:AI37"/>
    <mergeCell ref="AJ37:AU38"/>
    <mergeCell ref="AV37:BG38"/>
    <mergeCell ref="BO37:BZ38"/>
    <mergeCell ref="B38:K39"/>
    <mergeCell ref="L38:W38"/>
    <mergeCell ref="X38:AI38"/>
    <mergeCell ref="L39:O39"/>
    <mergeCell ref="P39:S39"/>
    <mergeCell ref="AF35:AI35"/>
    <mergeCell ref="AJ35:AM35"/>
    <mergeCell ref="AN35:AQ35"/>
    <mergeCell ref="AR35:AU35"/>
    <mergeCell ref="AV35:AY35"/>
    <mergeCell ref="AZ35:BC35"/>
    <mergeCell ref="B35:K35"/>
    <mergeCell ref="L35:O35"/>
    <mergeCell ref="P35:S35"/>
    <mergeCell ref="T35:W35"/>
    <mergeCell ref="X35:AA35"/>
    <mergeCell ref="AB35:AE35"/>
    <mergeCell ref="BW39:BZ39"/>
    <mergeCell ref="AR39:AU39"/>
    <mergeCell ref="B40:K41"/>
    <mergeCell ref="L40:O41"/>
    <mergeCell ref="P40:S41"/>
    <mergeCell ref="T40:W41"/>
    <mergeCell ref="X40:AA41"/>
    <mergeCell ref="AB40:AE41"/>
    <mergeCell ref="AF40:AI41"/>
    <mergeCell ref="AJ40:AM41"/>
    <mergeCell ref="AN40:AQ41"/>
    <mergeCell ref="BS43:BV43"/>
    <mergeCell ref="BW43:BZ43"/>
    <mergeCell ref="AV39:AY39"/>
    <mergeCell ref="AZ39:BC39"/>
    <mergeCell ref="BD39:BG39"/>
    <mergeCell ref="BO39:BR39"/>
    <mergeCell ref="BS39:BV39"/>
    <mergeCell ref="T39:W39"/>
    <mergeCell ref="X39:AA39"/>
    <mergeCell ref="AB39:AE39"/>
    <mergeCell ref="AF39:AI39"/>
    <mergeCell ref="AJ39:AM39"/>
    <mergeCell ref="AN39:AQ39"/>
    <mergeCell ref="A44:BU44"/>
    <mergeCell ref="AJ43:AM43"/>
    <mergeCell ref="AN43:AQ43"/>
    <mergeCell ref="AR43:AU43"/>
    <mergeCell ref="AV43:AY43"/>
    <mergeCell ref="AZ43:BC43"/>
    <mergeCell ref="BD43:BG43"/>
    <mergeCell ref="BW40:BZ41"/>
    <mergeCell ref="B42:K42"/>
    <mergeCell ref="BO42:BZ42"/>
    <mergeCell ref="B43:K43"/>
    <mergeCell ref="L43:O43"/>
    <mergeCell ref="P43:S43"/>
    <mergeCell ref="T43:W43"/>
    <mergeCell ref="X43:AA43"/>
    <mergeCell ref="AB43:AE43"/>
    <mergeCell ref="AF43:AI43"/>
    <mergeCell ref="AR40:AU41"/>
    <mergeCell ref="AV40:AY41"/>
    <mergeCell ref="AZ40:BC41"/>
    <mergeCell ref="BD40:BG41"/>
    <mergeCell ref="BO40:BR41"/>
    <mergeCell ref="BS40:BV41"/>
    <mergeCell ref="BO43:BR43"/>
  </mergeCells>
  <phoneticPr fontId="7"/>
  <printOptions horizontalCentered="1"/>
  <pageMargins left="0.31535433070866109" right="0.27637795275590604" top="0.87283464566929103" bottom="7.9527559055118213E-2" header="0.47913385826771598" footer="3.9763779527559107E-2"/>
  <pageSetup paperSize="9" scale="97" fitToWidth="0" fitToHeight="0" pageOrder="overThenDown" orientation="landscape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T52"/>
  <sheetViews>
    <sheetView topLeftCell="A19" workbookViewId="0">
      <selection activeCell="BO43" sqref="BO43:BR43"/>
    </sheetView>
  </sheetViews>
  <sheetFormatPr defaultRowHeight="14.25" x14ac:dyDescent="0.2"/>
  <cols>
    <col min="1" max="1" width="2" style="1" customWidth="1"/>
    <col min="2" max="72" width="1.625" style="1" customWidth="1"/>
    <col min="73" max="107" width="1.875" style="1" customWidth="1"/>
    <col min="108" max="1028" width="10.75" style="1" customWidth="1"/>
    <col min="1029" max="1029" width="9" customWidth="1"/>
  </cols>
  <sheetData>
    <row r="1" spans="1:105 1029:1034" ht="12.75" customHeight="1" x14ac:dyDescent="0.2">
      <c r="A1" s="183" t="s">
        <v>72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</row>
    <row r="2" spans="1:105 1029:1034" ht="10.15" customHeight="1" x14ac:dyDescent="0.2">
      <c r="A2" s="8"/>
      <c r="B2" s="144" t="s">
        <v>0</v>
      </c>
      <c r="C2" s="145"/>
      <c r="D2" s="145"/>
      <c r="E2" s="145"/>
      <c r="F2" s="145"/>
      <c r="G2" s="145"/>
      <c r="H2" s="145"/>
      <c r="I2" s="146"/>
      <c r="J2" s="137" t="s">
        <v>23</v>
      </c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1"/>
      <c r="V2" s="9"/>
      <c r="W2" s="144" t="s">
        <v>1</v>
      </c>
      <c r="X2" s="145"/>
      <c r="Y2" s="145"/>
      <c r="Z2" s="145"/>
      <c r="AA2" s="145"/>
      <c r="AB2" s="145"/>
      <c r="AC2" s="145"/>
      <c r="AD2" s="146"/>
      <c r="AE2" s="184" t="s">
        <v>2</v>
      </c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 t="s">
        <v>49</v>
      </c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 t="s">
        <v>50</v>
      </c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 t="s">
        <v>51</v>
      </c>
      <c r="BP2" s="185"/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AMO2" s="1"/>
      <c r="AMP2" s="1"/>
      <c r="AMQ2" s="1"/>
      <c r="AMR2" s="1"/>
      <c r="AMS2" s="1"/>
      <c r="AMT2" s="1"/>
    </row>
    <row r="3" spans="1:105 1029:1034" ht="10.15" customHeight="1" x14ac:dyDescent="0.2">
      <c r="A3" s="8"/>
      <c r="B3" s="186"/>
      <c r="C3" s="135"/>
      <c r="D3" s="135"/>
      <c r="E3" s="135"/>
      <c r="F3" s="135"/>
      <c r="G3" s="135"/>
      <c r="H3" s="135"/>
      <c r="I3" s="187"/>
      <c r="J3" s="144" t="s">
        <v>28</v>
      </c>
      <c r="K3" s="145"/>
      <c r="L3" s="146"/>
      <c r="M3" s="137" t="s">
        <v>24</v>
      </c>
      <c r="N3" s="150"/>
      <c r="O3" s="150"/>
      <c r="P3" s="150"/>
      <c r="Q3" s="150"/>
      <c r="R3" s="150"/>
      <c r="S3" s="150"/>
      <c r="T3" s="150"/>
      <c r="U3" s="151"/>
      <c r="V3" s="32"/>
      <c r="W3" s="36"/>
      <c r="X3" s="32"/>
      <c r="Y3" s="12"/>
      <c r="Z3" s="12"/>
      <c r="AA3" s="12"/>
      <c r="AB3" s="12"/>
      <c r="AC3" s="12"/>
      <c r="AD3" s="13"/>
      <c r="AE3" s="184" t="s">
        <v>3</v>
      </c>
      <c r="AF3" s="185"/>
      <c r="AG3" s="185"/>
      <c r="AH3" s="185" t="s">
        <v>4</v>
      </c>
      <c r="AI3" s="185"/>
      <c r="AJ3" s="185"/>
      <c r="AK3" s="185"/>
      <c r="AL3" s="185"/>
      <c r="AM3" s="185"/>
      <c r="AN3" s="185"/>
      <c r="AO3" s="185"/>
      <c r="AP3" s="185"/>
      <c r="AQ3" s="185" t="s">
        <v>3</v>
      </c>
      <c r="AR3" s="185"/>
      <c r="AS3" s="185"/>
      <c r="AT3" s="185" t="s">
        <v>4</v>
      </c>
      <c r="AU3" s="185"/>
      <c r="AV3" s="185"/>
      <c r="AW3" s="185"/>
      <c r="AX3" s="185"/>
      <c r="AY3" s="185"/>
      <c r="AZ3" s="185"/>
      <c r="BA3" s="185"/>
      <c r="BB3" s="185"/>
      <c r="BC3" s="185" t="s">
        <v>3</v>
      </c>
      <c r="BD3" s="185"/>
      <c r="BE3" s="185"/>
      <c r="BF3" s="185" t="s">
        <v>4</v>
      </c>
      <c r="BG3" s="185"/>
      <c r="BH3" s="185"/>
      <c r="BI3" s="185"/>
      <c r="BJ3" s="185"/>
      <c r="BK3" s="185"/>
      <c r="BL3" s="185"/>
      <c r="BM3" s="185"/>
      <c r="BN3" s="185"/>
      <c r="BO3" s="185" t="s">
        <v>3</v>
      </c>
      <c r="BP3" s="185"/>
      <c r="BQ3" s="185"/>
      <c r="BR3" s="185" t="s">
        <v>4</v>
      </c>
      <c r="BS3" s="185"/>
      <c r="BT3" s="185"/>
      <c r="BU3" s="185"/>
      <c r="BV3" s="185"/>
      <c r="BW3" s="185"/>
      <c r="BX3" s="185"/>
      <c r="BY3" s="185"/>
      <c r="BZ3" s="185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AMO3" s="1"/>
      <c r="AMP3" s="1"/>
      <c r="AMQ3" s="1"/>
      <c r="AMR3" s="1"/>
      <c r="AMS3" s="1"/>
      <c r="AMT3" s="1"/>
    </row>
    <row r="4" spans="1:105 1029:1034" ht="10.15" customHeight="1" x14ac:dyDescent="0.2">
      <c r="A4" s="8"/>
      <c r="B4" s="147"/>
      <c r="C4" s="148"/>
      <c r="D4" s="148"/>
      <c r="E4" s="148"/>
      <c r="F4" s="148"/>
      <c r="G4" s="148"/>
      <c r="H4" s="148"/>
      <c r="I4" s="149"/>
      <c r="J4" s="147"/>
      <c r="K4" s="148"/>
      <c r="L4" s="149"/>
      <c r="M4" s="137" t="s">
        <v>25</v>
      </c>
      <c r="N4" s="150"/>
      <c r="O4" s="151"/>
      <c r="P4" s="137" t="s">
        <v>26</v>
      </c>
      <c r="Q4" s="150"/>
      <c r="R4" s="151"/>
      <c r="S4" s="158" t="s">
        <v>27</v>
      </c>
      <c r="T4" s="159"/>
      <c r="U4" s="160"/>
      <c r="V4" s="30"/>
      <c r="W4" s="147" t="s">
        <v>8</v>
      </c>
      <c r="X4" s="148"/>
      <c r="Y4" s="148"/>
      <c r="Z4" s="148"/>
      <c r="AA4" s="148"/>
      <c r="AB4" s="148"/>
      <c r="AC4" s="148"/>
      <c r="AD4" s="149"/>
      <c r="AE4" s="184"/>
      <c r="AF4" s="185"/>
      <c r="AG4" s="185"/>
      <c r="AH4" s="185" t="s">
        <v>5</v>
      </c>
      <c r="AI4" s="185"/>
      <c r="AJ4" s="185"/>
      <c r="AK4" s="185" t="s">
        <v>6</v>
      </c>
      <c r="AL4" s="185"/>
      <c r="AM4" s="185"/>
      <c r="AN4" s="185" t="s">
        <v>7</v>
      </c>
      <c r="AO4" s="185"/>
      <c r="AP4" s="185"/>
      <c r="AQ4" s="185"/>
      <c r="AR4" s="185"/>
      <c r="AS4" s="185"/>
      <c r="AT4" s="185" t="s">
        <v>5</v>
      </c>
      <c r="AU4" s="185"/>
      <c r="AV4" s="185"/>
      <c r="AW4" s="185" t="s">
        <v>6</v>
      </c>
      <c r="AX4" s="185"/>
      <c r="AY4" s="185"/>
      <c r="AZ4" s="185" t="s">
        <v>7</v>
      </c>
      <c r="BA4" s="185"/>
      <c r="BB4" s="185"/>
      <c r="BC4" s="185"/>
      <c r="BD4" s="185"/>
      <c r="BE4" s="185"/>
      <c r="BF4" s="185" t="s">
        <v>5</v>
      </c>
      <c r="BG4" s="185"/>
      <c r="BH4" s="185"/>
      <c r="BI4" s="185" t="s">
        <v>6</v>
      </c>
      <c r="BJ4" s="185"/>
      <c r="BK4" s="185"/>
      <c r="BL4" s="185" t="s">
        <v>7</v>
      </c>
      <c r="BM4" s="185"/>
      <c r="BN4" s="185"/>
      <c r="BO4" s="185"/>
      <c r="BP4" s="185"/>
      <c r="BQ4" s="185"/>
      <c r="BR4" s="185" t="s">
        <v>5</v>
      </c>
      <c r="BS4" s="185"/>
      <c r="BT4" s="185"/>
      <c r="BU4" s="185" t="s">
        <v>6</v>
      </c>
      <c r="BV4" s="185"/>
      <c r="BW4" s="185"/>
      <c r="BX4" s="185" t="s">
        <v>7</v>
      </c>
      <c r="BY4" s="185"/>
      <c r="BZ4" s="185"/>
      <c r="CG4" s="4"/>
      <c r="CH4" s="4"/>
      <c r="CI4" s="4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4"/>
      <c r="CX4" s="4"/>
      <c r="CY4" s="4"/>
      <c r="CZ4" s="4"/>
      <c r="DA4" s="4"/>
      <c r="AMO4" s="1"/>
      <c r="AMP4" s="1"/>
      <c r="AMQ4" s="1"/>
      <c r="AMR4" s="1"/>
      <c r="AMS4" s="1"/>
      <c r="AMT4" s="1"/>
    </row>
    <row r="5" spans="1:105 1029:1034" ht="13.15" customHeight="1" x14ac:dyDescent="0.2">
      <c r="A5" s="8"/>
      <c r="B5" s="106" t="s">
        <v>20</v>
      </c>
      <c r="C5" s="107"/>
      <c r="D5" s="107"/>
      <c r="E5" s="107"/>
      <c r="F5" s="107"/>
      <c r="G5" s="107"/>
      <c r="H5" s="107"/>
      <c r="I5" s="108"/>
      <c r="J5" s="167">
        <v>16208</v>
      </c>
      <c r="K5" s="168"/>
      <c r="L5" s="169"/>
      <c r="M5" s="167">
        <v>15405</v>
      </c>
      <c r="N5" s="168"/>
      <c r="O5" s="169"/>
      <c r="P5" s="167">
        <v>17047</v>
      </c>
      <c r="Q5" s="168"/>
      <c r="R5" s="169"/>
      <c r="S5" s="162">
        <f>M5+P5</f>
        <v>32452</v>
      </c>
      <c r="T5" s="110"/>
      <c r="U5" s="163"/>
      <c r="V5" s="30"/>
      <c r="W5" s="144" t="s">
        <v>9</v>
      </c>
      <c r="X5" s="145"/>
      <c r="Y5" s="145"/>
      <c r="Z5" s="145"/>
      <c r="AA5" s="145"/>
      <c r="AB5" s="145"/>
      <c r="AC5" s="145"/>
      <c r="AD5" s="146"/>
      <c r="AE5" s="189">
        <v>2696</v>
      </c>
      <c r="AF5" s="188"/>
      <c r="AG5" s="188"/>
      <c r="AH5" s="188">
        <v>2182</v>
      </c>
      <c r="AI5" s="188"/>
      <c r="AJ5" s="188"/>
      <c r="AK5" s="188">
        <v>2608</v>
      </c>
      <c r="AL5" s="188"/>
      <c r="AM5" s="188"/>
      <c r="AN5" s="188">
        <f>AH5+AK5</f>
        <v>4790</v>
      </c>
      <c r="AO5" s="188"/>
      <c r="AP5" s="188"/>
      <c r="AQ5" s="188">
        <v>2107</v>
      </c>
      <c r="AR5" s="188"/>
      <c r="AS5" s="188"/>
      <c r="AT5" s="188">
        <v>1868</v>
      </c>
      <c r="AU5" s="188"/>
      <c r="AV5" s="188"/>
      <c r="AW5" s="188">
        <v>2141</v>
      </c>
      <c r="AX5" s="188"/>
      <c r="AY5" s="188"/>
      <c r="AZ5" s="188">
        <f>AT5+AW5</f>
        <v>4009</v>
      </c>
      <c r="BA5" s="188"/>
      <c r="BB5" s="188"/>
      <c r="BC5" s="188">
        <v>3837</v>
      </c>
      <c r="BD5" s="188"/>
      <c r="BE5" s="188"/>
      <c r="BF5" s="188">
        <v>3555</v>
      </c>
      <c r="BG5" s="188"/>
      <c r="BH5" s="188"/>
      <c r="BI5" s="188">
        <v>4005</v>
      </c>
      <c r="BJ5" s="188"/>
      <c r="BK5" s="188"/>
      <c r="BL5" s="188">
        <f>SUM(BF5:BK6)</f>
        <v>7560</v>
      </c>
      <c r="BM5" s="188"/>
      <c r="BN5" s="188"/>
      <c r="BO5" s="188">
        <v>2865</v>
      </c>
      <c r="BP5" s="188"/>
      <c r="BQ5" s="188"/>
      <c r="BR5" s="188">
        <v>2922</v>
      </c>
      <c r="BS5" s="188"/>
      <c r="BT5" s="188"/>
      <c r="BU5" s="188">
        <v>3146</v>
      </c>
      <c r="BV5" s="188"/>
      <c r="BW5" s="188"/>
      <c r="BX5" s="188">
        <f>BR5+BU5</f>
        <v>6068</v>
      </c>
      <c r="BY5" s="188"/>
      <c r="BZ5" s="188"/>
      <c r="CG5" s="4"/>
      <c r="CH5" s="4"/>
      <c r="CI5" s="4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4"/>
      <c r="CX5" s="4"/>
      <c r="CY5" s="4"/>
      <c r="CZ5" s="4"/>
      <c r="DA5" s="4"/>
      <c r="AMO5" s="1"/>
      <c r="AMP5" s="1"/>
      <c r="AMQ5" s="1"/>
      <c r="AMR5" s="1"/>
      <c r="AMS5" s="1"/>
      <c r="AMT5" s="1"/>
    </row>
    <row r="6" spans="1:105 1029:1034" ht="13.15" customHeight="1" x14ac:dyDescent="0.2">
      <c r="A6" s="8"/>
      <c r="B6" s="109" t="s">
        <v>68</v>
      </c>
      <c r="C6" s="103"/>
      <c r="D6" s="103"/>
      <c r="E6" s="103"/>
      <c r="F6" s="103"/>
      <c r="G6" s="103"/>
      <c r="H6" s="103"/>
      <c r="I6" s="104"/>
      <c r="J6" s="170"/>
      <c r="K6" s="171"/>
      <c r="L6" s="172"/>
      <c r="M6" s="170"/>
      <c r="N6" s="171"/>
      <c r="O6" s="172"/>
      <c r="P6" s="170"/>
      <c r="Q6" s="171"/>
      <c r="R6" s="172"/>
      <c r="S6" s="164"/>
      <c r="T6" s="165"/>
      <c r="U6" s="166"/>
      <c r="V6" s="30"/>
      <c r="W6" s="147" t="str">
        <f>B6</f>
        <v>令和２年６月末現在</v>
      </c>
      <c r="X6" s="148"/>
      <c r="Y6" s="148"/>
      <c r="Z6" s="148"/>
      <c r="AA6" s="148"/>
      <c r="AB6" s="148"/>
      <c r="AC6" s="148"/>
      <c r="AD6" s="149"/>
      <c r="AE6" s="189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8"/>
      <c r="BO6" s="188"/>
      <c r="BP6" s="188"/>
      <c r="BQ6" s="188"/>
      <c r="BR6" s="188"/>
      <c r="BS6" s="188"/>
      <c r="BT6" s="188"/>
      <c r="BU6" s="188"/>
      <c r="BV6" s="188"/>
      <c r="BW6" s="188"/>
      <c r="BX6" s="188"/>
      <c r="BY6" s="188"/>
      <c r="BZ6" s="188"/>
      <c r="CG6" s="4"/>
      <c r="CH6" s="4"/>
      <c r="CI6" s="4"/>
      <c r="CJ6" s="5"/>
      <c r="CK6" s="5"/>
      <c r="CL6" s="5"/>
      <c r="CM6" s="5"/>
      <c r="CN6" s="3"/>
      <c r="CO6" s="3"/>
      <c r="CP6" s="3"/>
      <c r="CQ6" s="3"/>
      <c r="CR6" s="3"/>
      <c r="CS6" s="3"/>
      <c r="CT6" s="3"/>
      <c r="CU6" s="3"/>
      <c r="CV6" s="3"/>
      <c r="CW6" s="4"/>
      <c r="CX6" s="4"/>
      <c r="CY6" s="4"/>
      <c r="CZ6" s="4"/>
      <c r="DA6" s="4"/>
      <c r="AMO6" s="1"/>
      <c r="AMP6" s="1"/>
      <c r="AMQ6" s="1"/>
      <c r="AMR6" s="1"/>
      <c r="AMS6" s="1"/>
      <c r="AMT6" s="1"/>
    </row>
    <row r="7" spans="1:105 1029:1034" ht="13.15" customHeight="1" x14ac:dyDescent="0.2">
      <c r="A7" s="8"/>
      <c r="B7" s="106" t="s">
        <v>10</v>
      </c>
      <c r="C7" s="107"/>
      <c r="D7" s="107"/>
      <c r="E7" s="107"/>
      <c r="F7" s="107"/>
      <c r="G7" s="107"/>
      <c r="H7" s="107"/>
      <c r="I7" s="108"/>
      <c r="J7" s="167">
        <v>16215</v>
      </c>
      <c r="K7" s="168"/>
      <c r="L7" s="169"/>
      <c r="M7" s="167">
        <v>15436</v>
      </c>
      <c r="N7" s="168"/>
      <c r="O7" s="169"/>
      <c r="P7" s="167">
        <v>17043</v>
      </c>
      <c r="Q7" s="168"/>
      <c r="R7" s="169"/>
      <c r="S7" s="162">
        <f>M7+P7</f>
        <v>32479</v>
      </c>
      <c r="T7" s="110"/>
      <c r="U7" s="163"/>
      <c r="V7" s="30"/>
      <c r="W7" s="144" t="s">
        <v>11</v>
      </c>
      <c r="X7" s="145"/>
      <c r="Y7" s="145"/>
      <c r="Z7" s="145"/>
      <c r="AA7" s="145"/>
      <c r="AB7" s="145"/>
      <c r="AC7" s="145"/>
      <c r="AD7" s="146"/>
      <c r="AE7" s="189">
        <v>2690</v>
      </c>
      <c r="AF7" s="188"/>
      <c r="AG7" s="188"/>
      <c r="AH7" s="188">
        <v>2191</v>
      </c>
      <c r="AI7" s="188"/>
      <c r="AJ7" s="188"/>
      <c r="AK7" s="188">
        <v>2598</v>
      </c>
      <c r="AL7" s="188"/>
      <c r="AM7" s="188"/>
      <c r="AN7" s="188">
        <f>AH7+AK7</f>
        <v>4789</v>
      </c>
      <c r="AO7" s="188"/>
      <c r="AP7" s="188"/>
      <c r="AQ7" s="188">
        <v>2113</v>
      </c>
      <c r="AR7" s="188"/>
      <c r="AS7" s="188"/>
      <c r="AT7" s="188">
        <v>1871</v>
      </c>
      <c r="AU7" s="188"/>
      <c r="AV7" s="188"/>
      <c r="AW7" s="188">
        <v>2146</v>
      </c>
      <c r="AX7" s="188"/>
      <c r="AY7" s="188"/>
      <c r="AZ7" s="188">
        <f>AT7+AW7</f>
        <v>4017</v>
      </c>
      <c r="BA7" s="188"/>
      <c r="BB7" s="188"/>
      <c r="BC7" s="188">
        <v>3835</v>
      </c>
      <c r="BD7" s="188"/>
      <c r="BE7" s="188"/>
      <c r="BF7" s="188">
        <v>3556</v>
      </c>
      <c r="BG7" s="188"/>
      <c r="BH7" s="188"/>
      <c r="BI7" s="188">
        <v>3999</v>
      </c>
      <c r="BJ7" s="188"/>
      <c r="BK7" s="188"/>
      <c r="BL7" s="188">
        <f>BF7+BI7</f>
        <v>7555</v>
      </c>
      <c r="BM7" s="188"/>
      <c r="BN7" s="188"/>
      <c r="BO7" s="188">
        <f>BO16+BO26</f>
        <v>2862</v>
      </c>
      <c r="BP7" s="188"/>
      <c r="BQ7" s="188"/>
      <c r="BR7" s="188">
        <f>BR16+BR26</f>
        <v>2925</v>
      </c>
      <c r="BS7" s="188"/>
      <c r="BT7" s="188"/>
      <c r="BU7" s="188">
        <f>BU16+BU26</f>
        <v>3144</v>
      </c>
      <c r="BV7" s="188"/>
      <c r="BW7" s="188"/>
      <c r="BX7" s="188">
        <f>BR7+BU7</f>
        <v>6069</v>
      </c>
      <c r="BY7" s="188"/>
      <c r="BZ7" s="188"/>
      <c r="CG7" s="4"/>
      <c r="CH7" s="4"/>
      <c r="CI7" s="4"/>
      <c r="CJ7" s="5"/>
      <c r="CK7" s="5"/>
      <c r="CL7" s="5"/>
      <c r="CM7" s="5"/>
      <c r="CN7" s="3"/>
      <c r="CO7" s="3"/>
      <c r="CP7" s="3"/>
      <c r="CQ7" s="3"/>
      <c r="CR7" s="3"/>
      <c r="CS7" s="3"/>
      <c r="CT7" s="3"/>
      <c r="CU7" s="3"/>
      <c r="CV7" s="3"/>
      <c r="CW7" s="4"/>
      <c r="CX7" s="4"/>
      <c r="CY7" s="4"/>
      <c r="CZ7" s="4"/>
      <c r="DA7" s="4"/>
      <c r="AMO7" s="1"/>
      <c r="AMP7" s="1"/>
      <c r="AMQ7" s="1"/>
      <c r="AMR7" s="1"/>
      <c r="AMS7" s="1"/>
      <c r="AMT7" s="1"/>
    </row>
    <row r="8" spans="1:105 1029:1034" ht="13.15" customHeight="1" x14ac:dyDescent="0.2">
      <c r="A8" s="8"/>
      <c r="B8" s="109" t="s">
        <v>67</v>
      </c>
      <c r="C8" s="103"/>
      <c r="D8" s="103"/>
      <c r="E8" s="103"/>
      <c r="F8" s="103"/>
      <c r="G8" s="103"/>
      <c r="H8" s="103"/>
      <c r="I8" s="104"/>
      <c r="J8" s="170"/>
      <c r="K8" s="171"/>
      <c r="L8" s="172"/>
      <c r="M8" s="170"/>
      <c r="N8" s="171"/>
      <c r="O8" s="172"/>
      <c r="P8" s="170"/>
      <c r="Q8" s="171"/>
      <c r="R8" s="172"/>
      <c r="S8" s="164"/>
      <c r="T8" s="165"/>
      <c r="U8" s="166"/>
      <c r="V8" s="30"/>
      <c r="W8" s="147" t="str">
        <f>B8</f>
        <v>令和２年５月末現在</v>
      </c>
      <c r="X8" s="148"/>
      <c r="Y8" s="148"/>
      <c r="Z8" s="148"/>
      <c r="AA8" s="148"/>
      <c r="AB8" s="148"/>
      <c r="AC8" s="148"/>
      <c r="AD8" s="149"/>
      <c r="AE8" s="189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188"/>
      <c r="BR8" s="188"/>
      <c r="BS8" s="188"/>
      <c r="BT8" s="188"/>
      <c r="BU8" s="188"/>
      <c r="BV8" s="188"/>
      <c r="BW8" s="188"/>
      <c r="BX8" s="188"/>
      <c r="BY8" s="188"/>
      <c r="BZ8" s="188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AMO8" s="1"/>
      <c r="AMP8" s="1"/>
      <c r="AMQ8" s="1"/>
      <c r="AMR8" s="1"/>
      <c r="AMS8" s="1"/>
      <c r="AMT8" s="1"/>
    </row>
    <row r="9" spans="1:105 1029:1034" ht="13.15" customHeight="1" x14ac:dyDescent="0.2">
      <c r="A9" s="8"/>
      <c r="B9" s="158" t="s">
        <v>12</v>
      </c>
      <c r="C9" s="159"/>
      <c r="D9" s="159"/>
      <c r="E9" s="159"/>
      <c r="F9" s="159"/>
      <c r="G9" s="159"/>
      <c r="H9" s="159"/>
      <c r="I9" s="160"/>
      <c r="J9" s="173">
        <f>J5-J7</f>
        <v>-7</v>
      </c>
      <c r="K9" s="174"/>
      <c r="L9" s="175"/>
      <c r="M9" s="173">
        <f t="shared" ref="M9" si="0">M5-M7</f>
        <v>-31</v>
      </c>
      <c r="N9" s="174"/>
      <c r="O9" s="175"/>
      <c r="P9" s="173">
        <f t="shared" ref="P9" si="1">P5-P7</f>
        <v>4</v>
      </c>
      <c r="Q9" s="174"/>
      <c r="R9" s="175"/>
      <c r="S9" s="173">
        <f t="shared" ref="S9" si="2">S5-S7</f>
        <v>-27</v>
      </c>
      <c r="T9" s="174"/>
      <c r="U9" s="175"/>
      <c r="V9" s="30"/>
      <c r="W9" s="137" t="s">
        <v>12</v>
      </c>
      <c r="X9" s="150"/>
      <c r="Y9" s="150"/>
      <c r="Z9" s="150"/>
      <c r="AA9" s="150"/>
      <c r="AB9" s="150"/>
      <c r="AC9" s="150"/>
      <c r="AD9" s="151"/>
      <c r="AE9" s="189">
        <f>AE5-AE7</f>
        <v>6</v>
      </c>
      <c r="AF9" s="188"/>
      <c r="AG9" s="188"/>
      <c r="AH9" s="188">
        <f>AH5-AH7</f>
        <v>-9</v>
      </c>
      <c r="AI9" s="188"/>
      <c r="AJ9" s="188"/>
      <c r="AK9" s="188">
        <f>AK5-AK7</f>
        <v>10</v>
      </c>
      <c r="AL9" s="188"/>
      <c r="AM9" s="188"/>
      <c r="AN9" s="188">
        <f>AN5-AN7</f>
        <v>1</v>
      </c>
      <c r="AO9" s="188"/>
      <c r="AP9" s="188"/>
      <c r="AQ9" s="188">
        <f>AQ5-AQ7</f>
        <v>-6</v>
      </c>
      <c r="AR9" s="188"/>
      <c r="AS9" s="188"/>
      <c r="AT9" s="188">
        <f>AT5-AT7</f>
        <v>-3</v>
      </c>
      <c r="AU9" s="188"/>
      <c r="AV9" s="188"/>
      <c r="AW9" s="188">
        <f>AW5-AW7</f>
        <v>-5</v>
      </c>
      <c r="AX9" s="188"/>
      <c r="AY9" s="188"/>
      <c r="AZ9" s="188">
        <f>AZ5-AZ7</f>
        <v>-8</v>
      </c>
      <c r="BA9" s="188"/>
      <c r="BB9" s="188"/>
      <c r="BC9" s="188">
        <f>BC5-BC7</f>
        <v>2</v>
      </c>
      <c r="BD9" s="188"/>
      <c r="BE9" s="188"/>
      <c r="BF9" s="188">
        <f>BF5-BF7</f>
        <v>-1</v>
      </c>
      <c r="BG9" s="188"/>
      <c r="BH9" s="188"/>
      <c r="BI9" s="188">
        <f>BI5-BI7</f>
        <v>6</v>
      </c>
      <c r="BJ9" s="188"/>
      <c r="BK9" s="188"/>
      <c r="BL9" s="188">
        <f>BL5-BL7</f>
        <v>5</v>
      </c>
      <c r="BM9" s="188"/>
      <c r="BN9" s="188"/>
      <c r="BO9" s="188">
        <f>BO5-BO7</f>
        <v>3</v>
      </c>
      <c r="BP9" s="188"/>
      <c r="BQ9" s="188"/>
      <c r="BR9" s="188">
        <f>BR5-BR7</f>
        <v>-3</v>
      </c>
      <c r="BS9" s="188"/>
      <c r="BT9" s="188"/>
      <c r="BU9" s="188">
        <f>BU5-BU7</f>
        <v>2</v>
      </c>
      <c r="BV9" s="188"/>
      <c r="BW9" s="188"/>
      <c r="BX9" s="188">
        <f>BX5-BX7</f>
        <v>-1</v>
      </c>
      <c r="BY9" s="188"/>
      <c r="BZ9" s="188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AMO9" s="1"/>
      <c r="AMP9" s="1"/>
      <c r="AMQ9" s="1"/>
      <c r="AMR9" s="1"/>
      <c r="AMS9" s="1"/>
      <c r="AMT9" s="1"/>
    </row>
    <row r="10" spans="1:105 1029:1034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</row>
    <row r="11" spans="1:105 1029:1034" ht="10.15" customHeight="1" x14ac:dyDescent="0.2">
      <c r="A11" s="15"/>
      <c r="B11" s="152" t="s">
        <v>29</v>
      </c>
      <c r="C11" s="153"/>
      <c r="D11" s="153"/>
      <c r="E11" s="153"/>
      <c r="F11" s="153"/>
      <c r="G11" s="153"/>
      <c r="H11" s="153"/>
      <c r="I11" s="153"/>
      <c r="J11" s="154"/>
      <c r="K11" s="35"/>
      <c r="L11" s="106" t="s">
        <v>21</v>
      </c>
      <c r="M11" s="107"/>
      <c r="N11" s="107"/>
      <c r="O11" s="107"/>
      <c r="P11" s="107"/>
      <c r="Q11" s="107"/>
      <c r="R11" s="108"/>
      <c r="S11" s="115" t="s">
        <v>52</v>
      </c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36" t="s">
        <v>53</v>
      </c>
      <c r="AF11" s="136"/>
      <c r="AG11" s="13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3" t="s">
        <v>54</v>
      </c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4"/>
      <c r="BC11" s="195" t="s">
        <v>55</v>
      </c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4"/>
      <c r="BO11" s="185" t="s">
        <v>13</v>
      </c>
      <c r="BP11" s="185"/>
      <c r="BQ11" s="185"/>
      <c r="BR11" s="185"/>
      <c r="BS11" s="185"/>
      <c r="BT11" s="185"/>
      <c r="BU11" s="185"/>
      <c r="BV11" s="185"/>
      <c r="BW11" s="185"/>
      <c r="BX11" s="185"/>
      <c r="BY11" s="185"/>
      <c r="BZ11" s="185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AMO11" s="1"/>
      <c r="AMP11" s="1"/>
      <c r="AMQ11" s="1"/>
      <c r="AMR11" s="1"/>
      <c r="AMS11" s="1"/>
      <c r="AMT11" s="1"/>
    </row>
    <row r="12" spans="1:105 1029:1034" ht="10.15" customHeight="1" x14ac:dyDescent="0.2">
      <c r="A12" s="15"/>
      <c r="B12" s="155"/>
      <c r="C12" s="156"/>
      <c r="D12" s="156"/>
      <c r="E12" s="156"/>
      <c r="F12" s="156"/>
      <c r="G12" s="156"/>
      <c r="H12" s="156"/>
      <c r="I12" s="156"/>
      <c r="J12" s="157"/>
      <c r="K12" s="35"/>
      <c r="L12" s="34"/>
      <c r="M12" s="12"/>
      <c r="N12" s="12"/>
      <c r="O12" s="12"/>
      <c r="P12" s="12"/>
      <c r="Q12" s="12"/>
      <c r="R12" s="13"/>
      <c r="S12" s="115" t="s">
        <v>28</v>
      </c>
      <c r="T12" s="115"/>
      <c r="U12" s="115"/>
      <c r="V12" s="161" t="s">
        <v>24</v>
      </c>
      <c r="W12" s="161"/>
      <c r="X12" s="161"/>
      <c r="Y12" s="161"/>
      <c r="Z12" s="161"/>
      <c r="AA12" s="161"/>
      <c r="AB12" s="161"/>
      <c r="AC12" s="161"/>
      <c r="AD12" s="161"/>
      <c r="AE12" s="115" t="s">
        <v>28</v>
      </c>
      <c r="AF12" s="115"/>
      <c r="AG12" s="115"/>
      <c r="AH12" s="115" t="s">
        <v>24</v>
      </c>
      <c r="AI12" s="115"/>
      <c r="AJ12" s="115"/>
      <c r="AK12" s="115"/>
      <c r="AL12" s="115"/>
      <c r="AM12" s="115"/>
      <c r="AN12" s="115"/>
      <c r="AO12" s="115"/>
      <c r="AP12" s="115"/>
      <c r="AQ12" s="115" t="s">
        <v>28</v>
      </c>
      <c r="AR12" s="115"/>
      <c r="AS12" s="115"/>
      <c r="AT12" s="115" t="s">
        <v>24</v>
      </c>
      <c r="AU12" s="115"/>
      <c r="AV12" s="115"/>
      <c r="AW12" s="115"/>
      <c r="AX12" s="115"/>
      <c r="AY12" s="115"/>
      <c r="AZ12" s="115"/>
      <c r="BA12" s="115"/>
      <c r="BB12" s="115"/>
      <c r="BC12" s="115" t="s">
        <v>28</v>
      </c>
      <c r="BD12" s="115"/>
      <c r="BE12" s="115"/>
      <c r="BF12" s="115" t="s">
        <v>24</v>
      </c>
      <c r="BG12" s="115"/>
      <c r="BH12" s="115"/>
      <c r="BI12" s="115"/>
      <c r="BJ12" s="115"/>
      <c r="BK12" s="115"/>
      <c r="BL12" s="115"/>
      <c r="BM12" s="115"/>
      <c r="BN12" s="115"/>
      <c r="BO12" s="184" t="s">
        <v>3</v>
      </c>
      <c r="BP12" s="185"/>
      <c r="BQ12" s="185"/>
      <c r="BR12" s="185" t="s">
        <v>4</v>
      </c>
      <c r="BS12" s="185"/>
      <c r="BT12" s="185"/>
      <c r="BU12" s="185"/>
      <c r="BV12" s="185"/>
      <c r="BW12" s="185"/>
      <c r="BX12" s="185"/>
      <c r="BY12" s="185"/>
      <c r="BZ12" s="185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AMO12" s="1"/>
      <c r="AMP12" s="1"/>
      <c r="AMQ12" s="1"/>
      <c r="AMR12" s="1"/>
      <c r="AMS12" s="1"/>
      <c r="AMT12" s="1"/>
    </row>
    <row r="13" spans="1:105 1029:1034" ht="10.15" customHeight="1" x14ac:dyDescent="0.2">
      <c r="A13" s="15"/>
      <c r="B13" s="155" t="s">
        <v>68</v>
      </c>
      <c r="C13" s="156"/>
      <c r="D13" s="156"/>
      <c r="E13" s="156"/>
      <c r="F13" s="156"/>
      <c r="G13" s="156"/>
      <c r="H13" s="156"/>
      <c r="I13" s="156"/>
      <c r="J13" s="157"/>
      <c r="K13" s="35"/>
      <c r="L13" s="109" t="s">
        <v>22</v>
      </c>
      <c r="M13" s="103"/>
      <c r="N13" s="103"/>
      <c r="O13" s="103"/>
      <c r="P13" s="103"/>
      <c r="Q13" s="103"/>
      <c r="R13" s="104"/>
      <c r="S13" s="115"/>
      <c r="T13" s="115"/>
      <c r="U13" s="115"/>
      <c r="V13" s="115" t="s">
        <v>25</v>
      </c>
      <c r="W13" s="115"/>
      <c r="X13" s="115"/>
      <c r="Y13" s="115" t="s">
        <v>26</v>
      </c>
      <c r="Z13" s="115"/>
      <c r="AA13" s="115"/>
      <c r="AB13" s="115" t="s">
        <v>27</v>
      </c>
      <c r="AC13" s="115"/>
      <c r="AD13" s="115"/>
      <c r="AE13" s="115"/>
      <c r="AF13" s="115"/>
      <c r="AG13" s="115"/>
      <c r="AH13" s="115" t="s">
        <v>25</v>
      </c>
      <c r="AI13" s="115"/>
      <c r="AJ13" s="115"/>
      <c r="AK13" s="115" t="s">
        <v>26</v>
      </c>
      <c r="AL13" s="115"/>
      <c r="AM13" s="115"/>
      <c r="AN13" s="115" t="s">
        <v>27</v>
      </c>
      <c r="AO13" s="115"/>
      <c r="AP13" s="115"/>
      <c r="AQ13" s="115"/>
      <c r="AR13" s="115"/>
      <c r="AS13" s="115"/>
      <c r="AT13" s="115" t="s">
        <v>25</v>
      </c>
      <c r="AU13" s="115"/>
      <c r="AV13" s="115"/>
      <c r="AW13" s="115" t="s">
        <v>26</v>
      </c>
      <c r="AX13" s="115"/>
      <c r="AY13" s="115"/>
      <c r="AZ13" s="115" t="s">
        <v>27</v>
      </c>
      <c r="BA13" s="115"/>
      <c r="BB13" s="115"/>
      <c r="BC13" s="115"/>
      <c r="BD13" s="115"/>
      <c r="BE13" s="115"/>
      <c r="BF13" s="115" t="s">
        <v>25</v>
      </c>
      <c r="BG13" s="115"/>
      <c r="BH13" s="115"/>
      <c r="BI13" s="115" t="s">
        <v>26</v>
      </c>
      <c r="BJ13" s="115"/>
      <c r="BK13" s="115"/>
      <c r="BL13" s="115" t="s">
        <v>27</v>
      </c>
      <c r="BM13" s="115"/>
      <c r="BN13" s="115"/>
      <c r="BO13" s="184"/>
      <c r="BP13" s="185"/>
      <c r="BQ13" s="185"/>
      <c r="BR13" s="185" t="s">
        <v>5</v>
      </c>
      <c r="BS13" s="185"/>
      <c r="BT13" s="185"/>
      <c r="BU13" s="185" t="s">
        <v>6</v>
      </c>
      <c r="BV13" s="185"/>
      <c r="BW13" s="185"/>
      <c r="BX13" s="185" t="s">
        <v>7</v>
      </c>
      <c r="BY13" s="185"/>
      <c r="BZ13" s="185"/>
      <c r="CG13" s="4"/>
      <c r="CH13" s="4"/>
      <c r="CI13" s="4"/>
      <c r="CJ13" s="4"/>
      <c r="CK13" s="4"/>
      <c r="CL13" s="4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4"/>
      <c r="DA13" s="4"/>
      <c r="AMO13" s="1"/>
      <c r="AMP13" s="1"/>
      <c r="AMQ13" s="1"/>
      <c r="AMR13" s="1"/>
      <c r="AMS13" s="1"/>
      <c r="AMT13" s="1"/>
    </row>
    <row r="14" spans="1:105 1029:1034" ht="13.15" customHeight="1" x14ac:dyDescent="0.2">
      <c r="A14" s="15"/>
      <c r="B14" s="117"/>
      <c r="C14" s="118"/>
      <c r="D14" s="118"/>
      <c r="E14" s="118"/>
      <c r="F14" s="118"/>
      <c r="G14" s="118"/>
      <c r="H14" s="118"/>
      <c r="I14" s="118"/>
      <c r="J14" s="119"/>
      <c r="K14" s="35"/>
      <c r="L14" s="106" t="s">
        <v>20</v>
      </c>
      <c r="M14" s="107"/>
      <c r="N14" s="107"/>
      <c r="O14" s="107"/>
      <c r="P14" s="107"/>
      <c r="Q14" s="107"/>
      <c r="R14" s="108"/>
      <c r="S14" s="162">
        <v>1872</v>
      </c>
      <c r="T14" s="110"/>
      <c r="U14" s="163"/>
      <c r="V14" s="162">
        <v>1848</v>
      </c>
      <c r="W14" s="110"/>
      <c r="X14" s="163"/>
      <c r="Y14" s="162">
        <v>1923</v>
      </c>
      <c r="Z14" s="110"/>
      <c r="AA14" s="163"/>
      <c r="AB14" s="162">
        <f>V14+Y14</f>
        <v>3771</v>
      </c>
      <c r="AC14" s="110"/>
      <c r="AD14" s="163"/>
      <c r="AE14" s="162">
        <v>513</v>
      </c>
      <c r="AF14" s="110"/>
      <c r="AG14" s="163"/>
      <c r="AH14" s="162">
        <v>548</v>
      </c>
      <c r="AI14" s="110"/>
      <c r="AJ14" s="163"/>
      <c r="AK14" s="162">
        <v>587</v>
      </c>
      <c r="AL14" s="110"/>
      <c r="AM14" s="163"/>
      <c r="AN14" s="162">
        <f>AH14+AK14</f>
        <v>1135</v>
      </c>
      <c r="AO14" s="110"/>
      <c r="AP14" s="163"/>
      <c r="AQ14" s="162">
        <v>693</v>
      </c>
      <c r="AR14" s="110"/>
      <c r="AS14" s="163"/>
      <c r="AT14" s="162">
        <v>766</v>
      </c>
      <c r="AU14" s="110"/>
      <c r="AV14" s="163"/>
      <c r="AW14" s="162">
        <v>817</v>
      </c>
      <c r="AX14" s="110"/>
      <c r="AY14" s="163"/>
      <c r="AZ14" s="162">
        <f>AT14+AW14</f>
        <v>1583</v>
      </c>
      <c r="BA14" s="110"/>
      <c r="BB14" s="163"/>
      <c r="BC14" s="162">
        <v>1625</v>
      </c>
      <c r="BD14" s="110"/>
      <c r="BE14" s="163"/>
      <c r="BF14" s="162">
        <v>1716</v>
      </c>
      <c r="BG14" s="110"/>
      <c r="BH14" s="163"/>
      <c r="BI14" s="162">
        <v>1820</v>
      </c>
      <c r="BJ14" s="110"/>
      <c r="BK14" s="163"/>
      <c r="BL14" s="162">
        <f>BF14+BI14</f>
        <v>3536</v>
      </c>
      <c r="BM14" s="110"/>
      <c r="BN14" s="163"/>
      <c r="BO14" s="190">
        <v>534</v>
      </c>
      <c r="BP14" s="177"/>
      <c r="BQ14" s="178"/>
      <c r="BR14" s="176">
        <v>458</v>
      </c>
      <c r="BS14" s="177"/>
      <c r="BT14" s="178"/>
      <c r="BU14" s="176">
        <v>487</v>
      </c>
      <c r="BV14" s="177"/>
      <c r="BW14" s="178"/>
      <c r="BX14" s="176">
        <f>BR14+BU14</f>
        <v>945</v>
      </c>
      <c r="BY14" s="177"/>
      <c r="BZ14" s="178"/>
      <c r="CG14" s="4"/>
      <c r="CH14" s="4"/>
      <c r="CI14" s="4"/>
      <c r="CJ14" s="4"/>
      <c r="CK14" s="4"/>
      <c r="CL14" s="4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4"/>
      <c r="DA14" s="4"/>
      <c r="AMO14" s="1"/>
      <c r="AMP14" s="1"/>
      <c r="AMQ14" s="1"/>
      <c r="AMR14" s="1"/>
      <c r="AMS14" s="1"/>
      <c r="AMT14" s="1"/>
    </row>
    <row r="15" spans="1:105 1029:1034" ht="13.15" customHeight="1" x14ac:dyDescent="0.2">
      <c r="A15" s="15"/>
      <c r="B15" s="117" t="s">
        <v>25</v>
      </c>
      <c r="C15" s="118"/>
      <c r="D15" s="119"/>
      <c r="E15" s="117" t="s">
        <v>26</v>
      </c>
      <c r="F15" s="118"/>
      <c r="G15" s="119"/>
      <c r="H15" s="120" t="s">
        <v>27</v>
      </c>
      <c r="I15" s="121"/>
      <c r="J15" s="122"/>
      <c r="K15" s="18"/>
      <c r="L15" s="138" t="str">
        <f>B6</f>
        <v>令和２年６月末現在</v>
      </c>
      <c r="M15" s="139"/>
      <c r="N15" s="139"/>
      <c r="O15" s="139"/>
      <c r="P15" s="139"/>
      <c r="Q15" s="139"/>
      <c r="R15" s="140"/>
      <c r="S15" s="164"/>
      <c r="T15" s="165"/>
      <c r="U15" s="166"/>
      <c r="V15" s="164"/>
      <c r="W15" s="165"/>
      <c r="X15" s="166"/>
      <c r="Y15" s="164"/>
      <c r="Z15" s="165"/>
      <c r="AA15" s="166"/>
      <c r="AB15" s="164"/>
      <c r="AC15" s="165"/>
      <c r="AD15" s="166"/>
      <c r="AE15" s="164"/>
      <c r="AF15" s="165"/>
      <c r="AG15" s="166"/>
      <c r="AH15" s="164"/>
      <c r="AI15" s="165"/>
      <c r="AJ15" s="166"/>
      <c r="AK15" s="164"/>
      <c r="AL15" s="165"/>
      <c r="AM15" s="166"/>
      <c r="AN15" s="164"/>
      <c r="AO15" s="165"/>
      <c r="AP15" s="166"/>
      <c r="AQ15" s="164"/>
      <c r="AR15" s="165"/>
      <c r="AS15" s="166"/>
      <c r="AT15" s="164"/>
      <c r="AU15" s="165"/>
      <c r="AV15" s="166"/>
      <c r="AW15" s="164"/>
      <c r="AX15" s="165"/>
      <c r="AY15" s="166"/>
      <c r="AZ15" s="164"/>
      <c r="BA15" s="165"/>
      <c r="BB15" s="166"/>
      <c r="BC15" s="164"/>
      <c r="BD15" s="165"/>
      <c r="BE15" s="166"/>
      <c r="BF15" s="164"/>
      <c r="BG15" s="165"/>
      <c r="BH15" s="166"/>
      <c r="BI15" s="164"/>
      <c r="BJ15" s="165"/>
      <c r="BK15" s="166"/>
      <c r="BL15" s="164"/>
      <c r="BM15" s="165"/>
      <c r="BN15" s="166"/>
      <c r="BO15" s="191"/>
      <c r="BP15" s="180"/>
      <c r="BQ15" s="181"/>
      <c r="BR15" s="179"/>
      <c r="BS15" s="180"/>
      <c r="BT15" s="181"/>
      <c r="BU15" s="179"/>
      <c r="BV15" s="180"/>
      <c r="BW15" s="181"/>
      <c r="BX15" s="179"/>
      <c r="BY15" s="180"/>
      <c r="BZ15" s="181"/>
      <c r="CG15" s="4"/>
      <c r="CH15" s="4"/>
      <c r="CI15" s="4"/>
      <c r="CJ15" s="4"/>
      <c r="CK15" s="4"/>
      <c r="CL15" s="4"/>
      <c r="CM15" s="5"/>
      <c r="CN15" s="5"/>
      <c r="CO15" s="5"/>
      <c r="CP15" s="5"/>
      <c r="CQ15" s="3"/>
      <c r="CR15" s="3"/>
      <c r="CS15" s="3"/>
      <c r="CT15" s="3"/>
      <c r="CU15" s="3"/>
      <c r="CV15" s="3"/>
      <c r="CW15" s="3"/>
      <c r="CX15" s="3"/>
      <c r="CY15" s="3"/>
      <c r="CZ15" s="4"/>
      <c r="DA15" s="4"/>
      <c r="AMO15" s="1"/>
      <c r="AMP15" s="1"/>
      <c r="AMQ15" s="1"/>
      <c r="AMR15" s="1"/>
      <c r="AMS15" s="1"/>
      <c r="AMT15" s="1"/>
    </row>
    <row r="16" spans="1:105 1029:1034" ht="13.15" customHeight="1" x14ac:dyDescent="0.2">
      <c r="A16" s="15"/>
      <c r="B16" s="123">
        <v>68</v>
      </c>
      <c r="C16" s="124"/>
      <c r="D16" s="125"/>
      <c r="E16" s="123">
        <v>180</v>
      </c>
      <c r="F16" s="124"/>
      <c r="G16" s="125"/>
      <c r="H16" s="123">
        <f>B16+E16</f>
        <v>248</v>
      </c>
      <c r="I16" s="124"/>
      <c r="J16" s="125"/>
      <c r="K16" s="18"/>
      <c r="L16" s="106" t="s">
        <v>10</v>
      </c>
      <c r="M16" s="107"/>
      <c r="N16" s="107"/>
      <c r="O16" s="107"/>
      <c r="P16" s="107"/>
      <c r="Q16" s="107"/>
      <c r="R16" s="108"/>
      <c r="S16" s="162">
        <v>1878</v>
      </c>
      <c r="T16" s="110"/>
      <c r="U16" s="163"/>
      <c r="V16" s="162">
        <v>1856</v>
      </c>
      <c r="W16" s="110"/>
      <c r="X16" s="163"/>
      <c r="Y16" s="162">
        <v>1929</v>
      </c>
      <c r="Z16" s="110"/>
      <c r="AA16" s="163"/>
      <c r="AB16" s="162">
        <f>V16+Y16</f>
        <v>3785</v>
      </c>
      <c r="AC16" s="110"/>
      <c r="AD16" s="163"/>
      <c r="AE16" s="162">
        <v>516</v>
      </c>
      <c r="AF16" s="110"/>
      <c r="AG16" s="163"/>
      <c r="AH16" s="162">
        <v>550</v>
      </c>
      <c r="AI16" s="110"/>
      <c r="AJ16" s="163"/>
      <c r="AK16" s="162">
        <v>588</v>
      </c>
      <c r="AL16" s="110"/>
      <c r="AM16" s="163"/>
      <c r="AN16" s="162">
        <f>AH16+AK16</f>
        <v>1138</v>
      </c>
      <c r="AO16" s="110"/>
      <c r="AP16" s="163"/>
      <c r="AQ16" s="162">
        <v>695</v>
      </c>
      <c r="AR16" s="110"/>
      <c r="AS16" s="163"/>
      <c r="AT16" s="162">
        <v>767</v>
      </c>
      <c r="AU16" s="110"/>
      <c r="AV16" s="163"/>
      <c r="AW16" s="162">
        <v>817</v>
      </c>
      <c r="AX16" s="110"/>
      <c r="AY16" s="163"/>
      <c r="AZ16" s="162">
        <f>AT16+AW16</f>
        <v>1584</v>
      </c>
      <c r="BA16" s="110"/>
      <c r="BB16" s="163"/>
      <c r="BC16" s="162">
        <v>1626</v>
      </c>
      <c r="BD16" s="110"/>
      <c r="BE16" s="163"/>
      <c r="BF16" s="162">
        <v>1720</v>
      </c>
      <c r="BG16" s="110"/>
      <c r="BH16" s="163"/>
      <c r="BI16" s="162">
        <v>1822</v>
      </c>
      <c r="BJ16" s="110"/>
      <c r="BK16" s="163"/>
      <c r="BL16" s="162">
        <f>BF16+BI16</f>
        <v>3542</v>
      </c>
      <c r="BM16" s="110"/>
      <c r="BN16" s="163"/>
      <c r="BO16" s="190">
        <v>536</v>
      </c>
      <c r="BP16" s="177"/>
      <c r="BQ16" s="178"/>
      <c r="BR16" s="176">
        <v>459</v>
      </c>
      <c r="BS16" s="177"/>
      <c r="BT16" s="178"/>
      <c r="BU16" s="176">
        <v>488</v>
      </c>
      <c r="BV16" s="177"/>
      <c r="BW16" s="178"/>
      <c r="BX16" s="188">
        <f>BR16+BU16</f>
        <v>947</v>
      </c>
      <c r="BY16" s="188"/>
      <c r="BZ16" s="188"/>
      <c r="CG16" s="4"/>
      <c r="CH16" s="4"/>
      <c r="CI16" s="4"/>
      <c r="CJ16" s="4"/>
      <c r="CK16" s="4"/>
      <c r="CL16" s="4"/>
      <c r="CM16" s="5"/>
      <c r="CN16" s="5"/>
      <c r="CO16" s="5"/>
      <c r="CP16" s="5"/>
      <c r="CQ16" s="3"/>
      <c r="CR16" s="3"/>
      <c r="CS16" s="3"/>
      <c r="CT16" s="3"/>
      <c r="CU16" s="3"/>
      <c r="CV16" s="3"/>
      <c r="CW16" s="3"/>
      <c r="CX16" s="3"/>
      <c r="CY16" s="3"/>
      <c r="CZ16" s="4"/>
      <c r="DA16" s="4"/>
      <c r="AMO16" s="1"/>
      <c r="AMP16" s="1"/>
      <c r="AMQ16" s="1"/>
      <c r="AMR16" s="1"/>
      <c r="AMS16" s="1"/>
      <c r="AMT16" s="1"/>
    </row>
    <row r="17" spans="1:105 1029:1034" ht="13.15" customHeight="1" x14ac:dyDescent="0.2">
      <c r="A17" s="15"/>
      <c r="B17" s="126"/>
      <c r="C17" s="127"/>
      <c r="D17" s="128"/>
      <c r="E17" s="126"/>
      <c r="F17" s="127"/>
      <c r="G17" s="128"/>
      <c r="H17" s="126"/>
      <c r="I17" s="127"/>
      <c r="J17" s="128"/>
      <c r="K17" s="18"/>
      <c r="L17" s="138" t="str">
        <f>B8</f>
        <v>令和２年５月末現在</v>
      </c>
      <c r="M17" s="139"/>
      <c r="N17" s="139"/>
      <c r="O17" s="139"/>
      <c r="P17" s="139"/>
      <c r="Q17" s="139"/>
      <c r="R17" s="140"/>
      <c r="S17" s="164"/>
      <c r="T17" s="165"/>
      <c r="U17" s="166"/>
      <c r="V17" s="164"/>
      <c r="W17" s="165"/>
      <c r="X17" s="166"/>
      <c r="Y17" s="164"/>
      <c r="Z17" s="165"/>
      <c r="AA17" s="166"/>
      <c r="AB17" s="164"/>
      <c r="AC17" s="165"/>
      <c r="AD17" s="166"/>
      <c r="AE17" s="164"/>
      <c r="AF17" s="165"/>
      <c r="AG17" s="166"/>
      <c r="AH17" s="164"/>
      <c r="AI17" s="165"/>
      <c r="AJ17" s="166"/>
      <c r="AK17" s="164"/>
      <c r="AL17" s="165"/>
      <c r="AM17" s="166"/>
      <c r="AN17" s="164"/>
      <c r="AO17" s="165"/>
      <c r="AP17" s="166"/>
      <c r="AQ17" s="164"/>
      <c r="AR17" s="165"/>
      <c r="AS17" s="166"/>
      <c r="AT17" s="164"/>
      <c r="AU17" s="165"/>
      <c r="AV17" s="166"/>
      <c r="AW17" s="164"/>
      <c r="AX17" s="165"/>
      <c r="AY17" s="166"/>
      <c r="AZ17" s="164"/>
      <c r="BA17" s="165"/>
      <c r="BB17" s="166"/>
      <c r="BC17" s="164"/>
      <c r="BD17" s="165"/>
      <c r="BE17" s="166"/>
      <c r="BF17" s="164"/>
      <c r="BG17" s="165"/>
      <c r="BH17" s="166"/>
      <c r="BI17" s="164"/>
      <c r="BJ17" s="165"/>
      <c r="BK17" s="166"/>
      <c r="BL17" s="164"/>
      <c r="BM17" s="165"/>
      <c r="BN17" s="166"/>
      <c r="BO17" s="191"/>
      <c r="BP17" s="180"/>
      <c r="BQ17" s="181"/>
      <c r="BR17" s="179"/>
      <c r="BS17" s="180"/>
      <c r="BT17" s="181"/>
      <c r="BU17" s="179"/>
      <c r="BV17" s="180"/>
      <c r="BW17" s="181"/>
      <c r="BX17" s="188"/>
      <c r="BY17" s="188"/>
      <c r="BZ17" s="188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AMO17" s="1"/>
      <c r="AMP17" s="1"/>
      <c r="AMQ17" s="1"/>
      <c r="AMR17" s="1"/>
      <c r="AMS17" s="1"/>
      <c r="AMT17" s="1"/>
    </row>
    <row r="18" spans="1:105 1029:1034" ht="13.15" customHeight="1" x14ac:dyDescent="0.2">
      <c r="A18" s="15"/>
      <c r="B18" s="129"/>
      <c r="C18" s="130"/>
      <c r="D18" s="131"/>
      <c r="E18" s="129"/>
      <c r="F18" s="130"/>
      <c r="G18" s="131"/>
      <c r="H18" s="129"/>
      <c r="I18" s="130"/>
      <c r="J18" s="131"/>
      <c r="K18" s="18"/>
      <c r="L18" s="158" t="s">
        <v>12</v>
      </c>
      <c r="M18" s="159"/>
      <c r="N18" s="159"/>
      <c r="O18" s="159"/>
      <c r="P18" s="159"/>
      <c r="Q18" s="159"/>
      <c r="R18" s="160"/>
      <c r="S18" s="100">
        <f>S14-S16</f>
        <v>-6</v>
      </c>
      <c r="T18" s="100"/>
      <c r="U18" s="100"/>
      <c r="V18" s="100">
        <f t="shared" ref="V18" si="3">V14-V16</f>
        <v>-8</v>
      </c>
      <c r="W18" s="100"/>
      <c r="X18" s="100"/>
      <c r="Y18" s="100">
        <f t="shared" ref="Y18" si="4">Y14-Y16</f>
        <v>-6</v>
      </c>
      <c r="Z18" s="100"/>
      <c r="AA18" s="100"/>
      <c r="AB18" s="100">
        <f t="shared" ref="AB18" si="5">AB14-AB16</f>
        <v>-14</v>
      </c>
      <c r="AC18" s="100"/>
      <c r="AD18" s="100"/>
      <c r="AE18" s="100">
        <f t="shared" ref="AE18" si="6">AE14-AE16</f>
        <v>-3</v>
      </c>
      <c r="AF18" s="100"/>
      <c r="AG18" s="100"/>
      <c r="AH18" s="100">
        <f t="shared" ref="AH18" si="7">AH14-AH16</f>
        <v>-2</v>
      </c>
      <c r="AI18" s="100"/>
      <c r="AJ18" s="100"/>
      <c r="AK18" s="100">
        <f t="shared" ref="AK18" si="8">AK14-AK16</f>
        <v>-1</v>
      </c>
      <c r="AL18" s="100"/>
      <c r="AM18" s="100"/>
      <c r="AN18" s="100">
        <f t="shared" ref="AN18" si="9">AN14-AN16</f>
        <v>-3</v>
      </c>
      <c r="AO18" s="100"/>
      <c r="AP18" s="100"/>
      <c r="AQ18" s="100">
        <f t="shared" ref="AQ18" si="10">AQ14-AQ16</f>
        <v>-2</v>
      </c>
      <c r="AR18" s="100"/>
      <c r="AS18" s="100"/>
      <c r="AT18" s="100">
        <f t="shared" ref="AT18" si="11">AT14-AT16</f>
        <v>-1</v>
      </c>
      <c r="AU18" s="100"/>
      <c r="AV18" s="100"/>
      <c r="AW18" s="100">
        <f t="shared" ref="AW18" si="12">AW14-AW16</f>
        <v>0</v>
      </c>
      <c r="AX18" s="100"/>
      <c r="AY18" s="100"/>
      <c r="AZ18" s="100">
        <f t="shared" ref="AZ18" si="13">AZ14-AZ16</f>
        <v>-1</v>
      </c>
      <c r="BA18" s="100"/>
      <c r="BB18" s="100"/>
      <c r="BC18" s="100">
        <f t="shared" ref="BC18" si="14">BC14-BC16</f>
        <v>-1</v>
      </c>
      <c r="BD18" s="100"/>
      <c r="BE18" s="100"/>
      <c r="BF18" s="100">
        <f t="shared" ref="BF18" si="15">BF14-BF16</f>
        <v>-4</v>
      </c>
      <c r="BG18" s="100"/>
      <c r="BH18" s="100"/>
      <c r="BI18" s="100">
        <f t="shared" ref="BI18" si="16">BI14-BI16</f>
        <v>-2</v>
      </c>
      <c r="BJ18" s="100"/>
      <c r="BK18" s="100"/>
      <c r="BL18" s="100">
        <f t="shared" ref="BL18" si="17">BL14-BL16</f>
        <v>-6</v>
      </c>
      <c r="BM18" s="100"/>
      <c r="BN18" s="100"/>
      <c r="BO18" s="189">
        <f>BO14-BO16</f>
        <v>-2</v>
      </c>
      <c r="BP18" s="188"/>
      <c r="BQ18" s="188"/>
      <c r="BR18" s="188">
        <f>BR14-BR16</f>
        <v>-1</v>
      </c>
      <c r="BS18" s="188"/>
      <c r="BT18" s="188"/>
      <c r="BU18" s="188">
        <f>BU14-BU16</f>
        <v>-1</v>
      </c>
      <c r="BV18" s="188"/>
      <c r="BW18" s="188"/>
      <c r="BX18" s="188">
        <f>BX14-BX16</f>
        <v>-2</v>
      </c>
      <c r="BY18" s="188"/>
      <c r="BZ18" s="188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AMO18" s="1"/>
      <c r="AMP18" s="1"/>
      <c r="AMQ18" s="1"/>
      <c r="AMR18" s="1"/>
      <c r="AMS18" s="1"/>
      <c r="AMT18" s="1"/>
    </row>
    <row r="19" spans="1:105 1029:1034" ht="7.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</row>
    <row r="20" spans="1:105 1029:1034" x14ac:dyDescent="0.2">
      <c r="A20" s="141" t="s">
        <v>14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8"/>
      <c r="BV20" s="8"/>
      <c r="BW20" s="8"/>
      <c r="BX20" s="8"/>
      <c r="BY20" s="8"/>
      <c r="BZ20" s="8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</row>
    <row r="21" spans="1:105 1029:1034" ht="10.15" customHeight="1" x14ac:dyDescent="0.2">
      <c r="A21" s="8"/>
      <c r="B21" s="132"/>
      <c r="C21" s="132"/>
      <c r="D21" s="132"/>
      <c r="E21" s="132"/>
      <c r="F21" s="132"/>
      <c r="G21" s="132"/>
      <c r="H21" s="132"/>
      <c r="I21" s="132"/>
      <c r="J21" s="132"/>
      <c r="K21" s="106"/>
      <c r="L21" s="136" t="s">
        <v>34</v>
      </c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 t="s">
        <v>35</v>
      </c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 t="s">
        <v>36</v>
      </c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 t="s">
        <v>37</v>
      </c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32"/>
      <c r="BI21" s="32"/>
      <c r="BJ21" s="32"/>
      <c r="BK21" s="32"/>
      <c r="BL21" s="32"/>
      <c r="BM21" s="8"/>
      <c r="BN21" s="8"/>
      <c r="BO21" s="185" t="s">
        <v>15</v>
      </c>
      <c r="BP21" s="185"/>
      <c r="BQ21" s="185"/>
      <c r="BR21" s="185"/>
      <c r="BS21" s="185"/>
      <c r="BT21" s="185"/>
      <c r="BU21" s="185"/>
      <c r="BV21" s="185"/>
      <c r="BW21" s="185"/>
      <c r="BX21" s="185"/>
      <c r="BY21" s="185"/>
      <c r="BZ21" s="185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AMO21" s="1"/>
      <c r="AMP21" s="1"/>
      <c r="AMQ21" s="1"/>
      <c r="AMR21" s="1"/>
      <c r="AMS21" s="1"/>
      <c r="AMT21" s="1"/>
    </row>
    <row r="22" spans="1:105 1029:1034" ht="10.15" customHeight="1" x14ac:dyDescent="0.2">
      <c r="A22" s="8"/>
      <c r="B22" s="133"/>
      <c r="C22" s="133"/>
      <c r="D22" s="133"/>
      <c r="E22" s="133"/>
      <c r="F22" s="133"/>
      <c r="G22" s="133"/>
      <c r="H22" s="133"/>
      <c r="I22" s="133"/>
      <c r="J22" s="133"/>
      <c r="K22" s="109"/>
      <c r="L22" s="136" t="s">
        <v>25</v>
      </c>
      <c r="M22" s="136"/>
      <c r="N22" s="136"/>
      <c r="O22" s="136"/>
      <c r="P22" s="136" t="s">
        <v>26</v>
      </c>
      <c r="Q22" s="136"/>
      <c r="R22" s="136"/>
      <c r="S22" s="136"/>
      <c r="T22" s="136" t="s">
        <v>27</v>
      </c>
      <c r="U22" s="136"/>
      <c r="V22" s="136"/>
      <c r="W22" s="136"/>
      <c r="X22" s="136" t="s">
        <v>25</v>
      </c>
      <c r="Y22" s="136"/>
      <c r="Z22" s="136"/>
      <c r="AA22" s="136"/>
      <c r="AB22" s="136" t="s">
        <v>26</v>
      </c>
      <c r="AC22" s="136"/>
      <c r="AD22" s="136"/>
      <c r="AE22" s="136"/>
      <c r="AF22" s="136" t="s">
        <v>27</v>
      </c>
      <c r="AG22" s="136"/>
      <c r="AH22" s="136"/>
      <c r="AI22" s="136"/>
      <c r="AJ22" s="136" t="s">
        <v>25</v>
      </c>
      <c r="AK22" s="136"/>
      <c r="AL22" s="136"/>
      <c r="AM22" s="136"/>
      <c r="AN22" s="136" t="s">
        <v>26</v>
      </c>
      <c r="AO22" s="136"/>
      <c r="AP22" s="136"/>
      <c r="AQ22" s="136"/>
      <c r="AR22" s="136" t="s">
        <v>27</v>
      </c>
      <c r="AS22" s="136"/>
      <c r="AT22" s="136"/>
      <c r="AU22" s="136"/>
      <c r="AV22" s="136" t="s">
        <v>25</v>
      </c>
      <c r="AW22" s="136"/>
      <c r="AX22" s="136"/>
      <c r="AY22" s="136"/>
      <c r="AZ22" s="136" t="s">
        <v>26</v>
      </c>
      <c r="BA22" s="136"/>
      <c r="BB22" s="136"/>
      <c r="BC22" s="136"/>
      <c r="BD22" s="136" t="s">
        <v>27</v>
      </c>
      <c r="BE22" s="136"/>
      <c r="BF22" s="136"/>
      <c r="BG22" s="136"/>
      <c r="BH22" s="32"/>
      <c r="BI22" s="32"/>
      <c r="BJ22" s="32"/>
      <c r="BK22" s="32"/>
      <c r="BL22" s="32"/>
      <c r="BM22" s="8"/>
      <c r="BN22" s="8"/>
      <c r="BO22" s="185" t="s">
        <v>3</v>
      </c>
      <c r="BP22" s="185"/>
      <c r="BQ22" s="185"/>
      <c r="BR22" s="185" t="s">
        <v>4</v>
      </c>
      <c r="BS22" s="185"/>
      <c r="BT22" s="185"/>
      <c r="BU22" s="185"/>
      <c r="BV22" s="185"/>
      <c r="BW22" s="185"/>
      <c r="BX22" s="185"/>
      <c r="BY22" s="185"/>
      <c r="BZ22" s="185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AMO22" s="1"/>
      <c r="AMP22" s="1"/>
      <c r="AMQ22" s="1"/>
      <c r="AMR22" s="1"/>
      <c r="AMS22" s="1"/>
      <c r="AMT22" s="1"/>
    </row>
    <row r="23" spans="1:105 1029:1034" ht="13.15" customHeight="1" x14ac:dyDescent="0.2">
      <c r="A23" s="8"/>
      <c r="B23" s="134" t="s">
        <v>16</v>
      </c>
      <c r="C23" s="135"/>
      <c r="D23" s="135"/>
      <c r="E23" s="135"/>
      <c r="F23" s="135"/>
      <c r="G23" s="135"/>
      <c r="H23" s="135"/>
      <c r="I23" s="135"/>
      <c r="J23" s="135"/>
      <c r="K23" s="135"/>
      <c r="L23" s="143">
        <v>1502</v>
      </c>
      <c r="M23" s="143"/>
      <c r="N23" s="143"/>
      <c r="O23" s="143"/>
      <c r="P23" s="143">
        <v>1500</v>
      </c>
      <c r="Q23" s="143"/>
      <c r="R23" s="143"/>
      <c r="S23" s="143"/>
      <c r="T23" s="143">
        <f>L23+P23</f>
        <v>3002</v>
      </c>
      <c r="U23" s="143"/>
      <c r="V23" s="143"/>
      <c r="W23" s="143"/>
      <c r="X23" s="143">
        <v>8620</v>
      </c>
      <c r="Y23" s="143"/>
      <c r="Z23" s="143"/>
      <c r="AA23" s="143"/>
      <c r="AB23" s="143">
        <v>7964</v>
      </c>
      <c r="AC23" s="143"/>
      <c r="AD23" s="143"/>
      <c r="AE23" s="143"/>
      <c r="AF23" s="143">
        <f>X23+AB23</f>
        <v>16584</v>
      </c>
      <c r="AG23" s="143"/>
      <c r="AH23" s="143"/>
      <c r="AI23" s="143"/>
      <c r="AJ23" s="143">
        <v>5283</v>
      </c>
      <c r="AK23" s="143"/>
      <c r="AL23" s="143"/>
      <c r="AM23" s="143"/>
      <c r="AN23" s="143">
        <v>7583</v>
      </c>
      <c r="AO23" s="143"/>
      <c r="AP23" s="143"/>
      <c r="AQ23" s="143"/>
      <c r="AR23" s="143">
        <f>AJ23+AN23</f>
        <v>12866</v>
      </c>
      <c r="AS23" s="143"/>
      <c r="AT23" s="143"/>
      <c r="AU23" s="143"/>
      <c r="AV23" s="143">
        <f>SUM(L23,X23,AJ23)</f>
        <v>15405</v>
      </c>
      <c r="AW23" s="143"/>
      <c r="AX23" s="143"/>
      <c r="AY23" s="143"/>
      <c r="AZ23" s="143">
        <f>SUM(P23,AB23,AN23)</f>
        <v>17047</v>
      </c>
      <c r="BA23" s="143"/>
      <c r="BB23" s="143"/>
      <c r="BC23" s="143"/>
      <c r="BD23" s="100">
        <f>AV23+AZ23</f>
        <v>32452</v>
      </c>
      <c r="BE23" s="100"/>
      <c r="BF23" s="100"/>
      <c r="BG23" s="100"/>
      <c r="BH23" s="12"/>
      <c r="BI23" s="12"/>
      <c r="BJ23" s="12"/>
      <c r="BK23" s="12"/>
      <c r="BL23" s="12"/>
      <c r="BM23" s="8"/>
      <c r="BN23" s="8"/>
      <c r="BO23" s="185"/>
      <c r="BP23" s="185"/>
      <c r="BQ23" s="185"/>
      <c r="BR23" s="185" t="s">
        <v>5</v>
      </c>
      <c r="BS23" s="185"/>
      <c r="BT23" s="185"/>
      <c r="BU23" s="185" t="s">
        <v>6</v>
      </c>
      <c r="BV23" s="185"/>
      <c r="BW23" s="185"/>
      <c r="BX23" s="185" t="s">
        <v>7</v>
      </c>
      <c r="BY23" s="185"/>
      <c r="BZ23" s="185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6"/>
      <c r="CS23" s="6"/>
      <c r="CT23" s="6"/>
      <c r="CU23" s="6"/>
      <c r="CV23" s="6"/>
      <c r="CW23" s="6"/>
      <c r="CX23" s="6"/>
      <c r="CY23" s="6"/>
      <c r="CZ23" s="6"/>
      <c r="DA23" s="4"/>
      <c r="AMO23" s="1"/>
      <c r="AMP23" s="1"/>
      <c r="AMQ23" s="1"/>
      <c r="AMR23" s="1"/>
      <c r="AMS23" s="1"/>
      <c r="AMT23" s="1"/>
    </row>
    <row r="24" spans="1:105 1029:1034" ht="13.15" customHeight="1" x14ac:dyDescent="0.2">
      <c r="A24" s="8"/>
      <c r="B24" s="134"/>
      <c r="C24" s="135"/>
      <c r="D24" s="135"/>
      <c r="E24" s="135"/>
      <c r="F24" s="135"/>
      <c r="G24" s="135"/>
      <c r="H24" s="135"/>
      <c r="I24" s="135"/>
      <c r="J24" s="135"/>
      <c r="K24" s="135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00"/>
      <c r="BE24" s="100"/>
      <c r="BF24" s="100"/>
      <c r="BG24" s="100"/>
      <c r="BH24" s="12"/>
      <c r="BI24" s="12"/>
      <c r="BJ24" s="12"/>
      <c r="BK24" s="12"/>
      <c r="BL24" s="12"/>
      <c r="BM24" s="8"/>
      <c r="BN24" s="8"/>
      <c r="BO24" s="188">
        <v>2331</v>
      </c>
      <c r="BP24" s="188"/>
      <c r="BQ24" s="188"/>
      <c r="BR24" s="188">
        <v>2464</v>
      </c>
      <c r="BS24" s="188"/>
      <c r="BT24" s="188"/>
      <c r="BU24" s="188">
        <v>2659</v>
      </c>
      <c r="BV24" s="188"/>
      <c r="BW24" s="188"/>
      <c r="BX24" s="188">
        <f>BR24+BU24</f>
        <v>5123</v>
      </c>
      <c r="BY24" s="188"/>
      <c r="BZ24" s="188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AMO24" s="1"/>
      <c r="AMP24" s="1"/>
      <c r="AMQ24" s="1"/>
      <c r="AMR24" s="1"/>
      <c r="AMS24" s="1"/>
      <c r="AMT24" s="1"/>
    </row>
    <row r="25" spans="1:105 1029:1034" ht="13.15" customHeight="1" x14ac:dyDescent="0.2">
      <c r="A25" s="8"/>
      <c r="B25" s="136" t="s">
        <v>30</v>
      </c>
      <c r="C25" s="136"/>
      <c r="D25" s="136"/>
      <c r="E25" s="136"/>
      <c r="F25" s="136"/>
      <c r="G25" s="136"/>
      <c r="H25" s="136"/>
      <c r="I25" s="136"/>
      <c r="J25" s="136"/>
      <c r="K25" s="137"/>
      <c r="L25" s="142">
        <f>L23/BD23</f>
        <v>4.6283742142240847E-2</v>
      </c>
      <c r="M25" s="142"/>
      <c r="N25" s="142"/>
      <c r="O25" s="142"/>
      <c r="P25" s="142">
        <f>P23/BD23</f>
        <v>4.622211265869592E-2</v>
      </c>
      <c r="Q25" s="142"/>
      <c r="R25" s="142"/>
      <c r="S25" s="142"/>
      <c r="T25" s="142">
        <f>T23/BD23</f>
        <v>9.2505854800936774E-2</v>
      </c>
      <c r="U25" s="142"/>
      <c r="V25" s="142"/>
      <c r="W25" s="142"/>
      <c r="X25" s="142">
        <f>X23/BD23</f>
        <v>0.26562307407863922</v>
      </c>
      <c r="Y25" s="142"/>
      <c r="Z25" s="142"/>
      <c r="AA25" s="142"/>
      <c r="AB25" s="142">
        <f>AB23/BD23</f>
        <v>0.24540860347590288</v>
      </c>
      <c r="AC25" s="142"/>
      <c r="AD25" s="142"/>
      <c r="AE25" s="142"/>
      <c r="AF25" s="142">
        <f>AF23/BD23</f>
        <v>0.51103167755454204</v>
      </c>
      <c r="AG25" s="142"/>
      <c r="AH25" s="142"/>
      <c r="AI25" s="142"/>
      <c r="AJ25" s="142">
        <f>AJ23/BD23</f>
        <v>0.16279428078392702</v>
      </c>
      <c r="AK25" s="142"/>
      <c r="AL25" s="142"/>
      <c r="AM25" s="142"/>
      <c r="AN25" s="142">
        <f>AN23/BD23</f>
        <v>0.2336681868605941</v>
      </c>
      <c r="AO25" s="142"/>
      <c r="AP25" s="142"/>
      <c r="AQ25" s="142"/>
      <c r="AR25" s="142">
        <f>AR23/BD23</f>
        <v>0.39646246764452114</v>
      </c>
      <c r="AS25" s="142"/>
      <c r="AT25" s="142"/>
      <c r="AU25" s="142"/>
      <c r="AV25" s="142">
        <f>AV23/BD23</f>
        <v>0.47470109700480712</v>
      </c>
      <c r="AW25" s="142"/>
      <c r="AX25" s="142"/>
      <c r="AY25" s="142"/>
      <c r="AZ25" s="142">
        <f>AZ23/BD23</f>
        <v>0.52529890299519288</v>
      </c>
      <c r="BA25" s="142"/>
      <c r="BB25" s="142"/>
      <c r="BC25" s="142"/>
      <c r="BD25" s="182">
        <f>BD23/BD23</f>
        <v>1</v>
      </c>
      <c r="BE25" s="182"/>
      <c r="BF25" s="182"/>
      <c r="BG25" s="182"/>
      <c r="BH25" s="19"/>
      <c r="BI25" s="19"/>
      <c r="BJ25" s="19"/>
      <c r="BK25" s="19"/>
      <c r="BL25" s="19"/>
      <c r="BM25" s="8"/>
      <c r="BN25" s="8"/>
      <c r="BO25" s="188"/>
      <c r="BP25" s="188"/>
      <c r="BQ25" s="188"/>
      <c r="BR25" s="188"/>
      <c r="BS25" s="188"/>
      <c r="BT25" s="188"/>
      <c r="BU25" s="188"/>
      <c r="BV25" s="188"/>
      <c r="BW25" s="188"/>
      <c r="BX25" s="188"/>
      <c r="BY25" s="188"/>
      <c r="BZ25" s="188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AMO25" s="1"/>
      <c r="AMP25" s="1"/>
      <c r="AMQ25" s="1"/>
      <c r="AMR25" s="1"/>
      <c r="AMS25" s="1"/>
      <c r="AMT25" s="1"/>
    </row>
    <row r="26" spans="1:105 1029:1034" ht="13.15" customHeight="1" x14ac:dyDescent="0.2">
      <c r="A26" s="8"/>
      <c r="B26" s="136"/>
      <c r="C26" s="136"/>
      <c r="D26" s="136"/>
      <c r="E26" s="136"/>
      <c r="F26" s="136"/>
      <c r="G26" s="136"/>
      <c r="H26" s="136"/>
      <c r="I26" s="136"/>
      <c r="J26" s="136"/>
      <c r="K26" s="137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82"/>
      <c r="BE26" s="182"/>
      <c r="BF26" s="182"/>
      <c r="BG26" s="182"/>
      <c r="BH26" s="19"/>
      <c r="BI26" s="19"/>
      <c r="BJ26" s="19"/>
      <c r="BK26" s="19"/>
      <c r="BL26" s="19"/>
      <c r="BM26" s="8"/>
      <c r="BN26" s="8"/>
      <c r="BO26" s="188">
        <v>2326</v>
      </c>
      <c r="BP26" s="188"/>
      <c r="BQ26" s="188"/>
      <c r="BR26" s="188">
        <v>2466</v>
      </c>
      <c r="BS26" s="188"/>
      <c r="BT26" s="188"/>
      <c r="BU26" s="188">
        <v>2656</v>
      </c>
      <c r="BV26" s="188"/>
      <c r="BW26" s="188"/>
      <c r="BX26" s="176">
        <f>BR26+BU26</f>
        <v>5122</v>
      </c>
      <c r="BY26" s="177"/>
      <c r="BZ26" s="178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AMO26" s="1"/>
      <c r="AMP26" s="1"/>
      <c r="AMQ26" s="1"/>
      <c r="AMR26" s="1"/>
      <c r="AMS26" s="1"/>
      <c r="AMT26" s="1"/>
    </row>
    <row r="27" spans="1:105 1029:1034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188"/>
      <c r="BP27" s="188"/>
      <c r="BQ27" s="188"/>
      <c r="BR27" s="188"/>
      <c r="BS27" s="188"/>
      <c r="BT27" s="188"/>
      <c r="BU27" s="188"/>
      <c r="BV27" s="188"/>
      <c r="BW27" s="188"/>
      <c r="BX27" s="179"/>
      <c r="BY27" s="180"/>
      <c r="BZ27" s="181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AMO27" s="1"/>
      <c r="AMP27" s="1"/>
      <c r="AMQ27" s="1"/>
      <c r="AMR27" s="1"/>
      <c r="AMS27" s="1"/>
      <c r="AMT27" s="1"/>
    </row>
    <row r="28" spans="1:105 1029:1034" x14ac:dyDescent="0.2">
      <c r="A28" s="141" t="s">
        <v>17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8"/>
      <c r="BI28" s="8"/>
      <c r="BJ28" s="8"/>
      <c r="BK28" s="8"/>
      <c r="BL28" s="8"/>
      <c r="BM28" s="8"/>
      <c r="BN28" s="8"/>
      <c r="BO28" s="188">
        <f>BO24-BO26</f>
        <v>5</v>
      </c>
      <c r="BP28" s="188"/>
      <c r="BQ28" s="188"/>
      <c r="BR28" s="188">
        <f>BR24-BR26</f>
        <v>-2</v>
      </c>
      <c r="BS28" s="188"/>
      <c r="BT28" s="188"/>
      <c r="BU28" s="188">
        <f>BU24-BU26</f>
        <v>3</v>
      </c>
      <c r="BV28" s="188"/>
      <c r="BW28" s="188"/>
      <c r="BX28" s="188">
        <f>BX24-BX26</f>
        <v>1</v>
      </c>
      <c r="BY28" s="188"/>
      <c r="BZ28" s="188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AMO28" s="1"/>
      <c r="AMP28" s="1"/>
      <c r="AMQ28" s="1"/>
      <c r="AMR28" s="1"/>
      <c r="AMS28" s="1"/>
      <c r="AMT28" s="1"/>
    </row>
    <row r="29" spans="1:105 1029:1034" ht="10.5" customHeight="1" x14ac:dyDescent="0.2">
      <c r="A29" s="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15" t="s">
        <v>39</v>
      </c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 t="s">
        <v>42</v>
      </c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 t="s">
        <v>43</v>
      </c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8"/>
      <c r="BV29" s="8"/>
      <c r="BW29" s="8"/>
      <c r="BX29" s="8"/>
      <c r="BY29" s="8"/>
      <c r="BZ29" s="8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</row>
    <row r="30" spans="1:105 1029:1034" ht="10.5" customHeight="1" x14ac:dyDescent="0.2">
      <c r="A30" s="8"/>
      <c r="B30" s="101" t="s">
        <v>38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15" t="s">
        <v>40</v>
      </c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 t="s">
        <v>41</v>
      </c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AMO30" s="1"/>
      <c r="AMP30" s="1"/>
      <c r="AMQ30" s="1"/>
    </row>
    <row r="31" spans="1:105 1029:1034" ht="10.5" customHeight="1" x14ac:dyDescent="0.2">
      <c r="A31" s="8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15" t="s">
        <v>25</v>
      </c>
      <c r="M31" s="115"/>
      <c r="N31" s="115"/>
      <c r="O31" s="115"/>
      <c r="P31" s="115" t="s">
        <v>26</v>
      </c>
      <c r="Q31" s="115"/>
      <c r="R31" s="115"/>
      <c r="S31" s="115"/>
      <c r="T31" s="115" t="s">
        <v>27</v>
      </c>
      <c r="U31" s="115"/>
      <c r="V31" s="115"/>
      <c r="W31" s="115"/>
      <c r="X31" s="115" t="s">
        <v>25</v>
      </c>
      <c r="Y31" s="115"/>
      <c r="Z31" s="115"/>
      <c r="AA31" s="115"/>
      <c r="AB31" s="115" t="s">
        <v>26</v>
      </c>
      <c r="AC31" s="115"/>
      <c r="AD31" s="115"/>
      <c r="AE31" s="115"/>
      <c r="AF31" s="115" t="s">
        <v>27</v>
      </c>
      <c r="AG31" s="115"/>
      <c r="AH31" s="115"/>
      <c r="AI31" s="115"/>
      <c r="AJ31" s="115" t="s">
        <v>25</v>
      </c>
      <c r="AK31" s="115"/>
      <c r="AL31" s="115"/>
      <c r="AM31" s="115"/>
      <c r="AN31" s="115" t="s">
        <v>26</v>
      </c>
      <c r="AO31" s="115"/>
      <c r="AP31" s="115"/>
      <c r="AQ31" s="115"/>
      <c r="AR31" s="115" t="s">
        <v>27</v>
      </c>
      <c r="AS31" s="115"/>
      <c r="AT31" s="115"/>
      <c r="AU31" s="115"/>
      <c r="AV31" s="115" t="s">
        <v>25</v>
      </c>
      <c r="AW31" s="115"/>
      <c r="AX31" s="115"/>
      <c r="AY31" s="115"/>
      <c r="AZ31" s="115" t="s">
        <v>26</v>
      </c>
      <c r="BA31" s="115"/>
      <c r="BB31" s="115"/>
      <c r="BC31" s="115"/>
      <c r="BD31" s="115" t="s">
        <v>27</v>
      </c>
      <c r="BE31" s="115"/>
      <c r="BF31" s="115"/>
      <c r="BG31" s="115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AMO31" s="1"/>
      <c r="AMP31" s="1"/>
      <c r="AMQ31" s="1"/>
    </row>
    <row r="32" spans="1:105 1029:1034" ht="10.5" customHeight="1" x14ac:dyDescent="0.2">
      <c r="A32" s="8"/>
      <c r="B32" s="106" t="s">
        <v>69</v>
      </c>
      <c r="C32" s="107"/>
      <c r="D32" s="107"/>
      <c r="E32" s="107"/>
      <c r="F32" s="107"/>
      <c r="G32" s="107"/>
      <c r="H32" s="107"/>
      <c r="I32" s="107"/>
      <c r="J32" s="107"/>
      <c r="K32" s="108"/>
      <c r="L32" s="100">
        <v>7</v>
      </c>
      <c r="M32" s="100"/>
      <c r="N32" s="100"/>
      <c r="O32" s="100"/>
      <c r="P32" s="100">
        <v>11</v>
      </c>
      <c r="Q32" s="100"/>
      <c r="R32" s="100"/>
      <c r="S32" s="100"/>
      <c r="T32" s="100">
        <f>L32+P32</f>
        <v>18</v>
      </c>
      <c r="U32" s="100"/>
      <c r="V32" s="100"/>
      <c r="W32" s="100"/>
      <c r="X32" s="100">
        <v>9</v>
      </c>
      <c r="Y32" s="100"/>
      <c r="Z32" s="100"/>
      <c r="AA32" s="100"/>
      <c r="AB32" s="100">
        <v>18</v>
      </c>
      <c r="AC32" s="100"/>
      <c r="AD32" s="100"/>
      <c r="AE32" s="100"/>
      <c r="AF32" s="100">
        <f>X32+AB32</f>
        <v>27</v>
      </c>
      <c r="AG32" s="100"/>
      <c r="AH32" s="100"/>
      <c r="AI32" s="100"/>
      <c r="AJ32" s="100">
        <v>7</v>
      </c>
      <c r="AK32" s="100"/>
      <c r="AL32" s="100"/>
      <c r="AM32" s="100"/>
      <c r="AN32" s="100">
        <v>9</v>
      </c>
      <c r="AO32" s="100"/>
      <c r="AP32" s="100"/>
      <c r="AQ32" s="100"/>
      <c r="AR32" s="100">
        <f>AJ32+AN32</f>
        <v>16</v>
      </c>
      <c r="AS32" s="100"/>
      <c r="AT32" s="100"/>
      <c r="AU32" s="100"/>
      <c r="AV32" s="100">
        <f>L32+X32+AJ32</f>
        <v>23</v>
      </c>
      <c r="AW32" s="100"/>
      <c r="AX32" s="100"/>
      <c r="AY32" s="100"/>
      <c r="AZ32" s="100">
        <f>P32+AB32+AN32</f>
        <v>38</v>
      </c>
      <c r="BA32" s="100"/>
      <c r="BB32" s="100"/>
      <c r="BC32" s="100"/>
      <c r="BD32" s="100">
        <f>T32+AF32+AR32</f>
        <v>61</v>
      </c>
      <c r="BE32" s="100"/>
      <c r="BF32" s="100"/>
      <c r="BG32" s="100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AMO32" s="1"/>
      <c r="AMP32" s="1"/>
      <c r="AMQ32" s="1"/>
    </row>
    <row r="33" spans="1:78 1029:1034" ht="10.5" customHeight="1" x14ac:dyDescent="0.2">
      <c r="A33" s="8"/>
      <c r="B33" s="109"/>
      <c r="C33" s="103"/>
      <c r="D33" s="103"/>
      <c r="E33" s="103"/>
      <c r="F33" s="103"/>
      <c r="G33" s="103"/>
      <c r="H33" s="103"/>
      <c r="I33" s="103"/>
      <c r="J33" s="103"/>
      <c r="K33" s="104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AMO33" s="1"/>
      <c r="AMP33" s="1"/>
      <c r="AMQ33" s="1"/>
    </row>
    <row r="34" spans="1:78 1029:1034" ht="9" customHeight="1" x14ac:dyDescent="0.2">
      <c r="A34" s="8"/>
      <c r="B34" s="116" t="s">
        <v>45</v>
      </c>
      <c r="C34" s="116"/>
      <c r="D34" s="116"/>
      <c r="E34" s="116"/>
      <c r="F34" s="116"/>
      <c r="G34" s="116"/>
      <c r="H34" s="116"/>
      <c r="I34" s="116"/>
      <c r="J34" s="116"/>
      <c r="K34" s="116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AMO34" s="1"/>
      <c r="AMP34" s="1"/>
      <c r="AMQ34" s="1"/>
    </row>
    <row r="35" spans="1:78 1029:1034" ht="14.25" customHeight="1" x14ac:dyDescent="0.2">
      <c r="A35" s="8"/>
      <c r="B35" s="111" t="s">
        <v>70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00">
        <f>'５月'!L35+L32</f>
        <v>85</v>
      </c>
      <c r="M35" s="100"/>
      <c r="N35" s="100"/>
      <c r="O35" s="100"/>
      <c r="P35" s="100">
        <f>'５月'!P35+P32</f>
        <v>68</v>
      </c>
      <c r="Q35" s="100"/>
      <c r="R35" s="100"/>
      <c r="S35" s="100"/>
      <c r="T35" s="100">
        <f>'５月'!T35+T32</f>
        <v>153</v>
      </c>
      <c r="U35" s="100"/>
      <c r="V35" s="100"/>
      <c r="W35" s="100"/>
      <c r="X35" s="100">
        <f>'５月'!X35+X32</f>
        <v>68</v>
      </c>
      <c r="Y35" s="100"/>
      <c r="Z35" s="100"/>
      <c r="AA35" s="100"/>
      <c r="AB35" s="100">
        <f>'５月'!AB35+AB32</f>
        <v>51</v>
      </c>
      <c r="AC35" s="100"/>
      <c r="AD35" s="100"/>
      <c r="AE35" s="100"/>
      <c r="AF35" s="100">
        <f>'５月'!AF35+AF32</f>
        <v>119</v>
      </c>
      <c r="AG35" s="100"/>
      <c r="AH35" s="100"/>
      <c r="AI35" s="100"/>
      <c r="AJ35" s="100">
        <f>'５月'!AJ35+AJ32</f>
        <v>15</v>
      </c>
      <c r="AK35" s="100"/>
      <c r="AL35" s="100"/>
      <c r="AM35" s="100"/>
      <c r="AN35" s="100">
        <f>'５月'!AN35+AN32</f>
        <v>17</v>
      </c>
      <c r="AO35" s="100"/>
      <c r="AP35" s="100"/>
      <c r="AQ35" s="100"/>
      <c r="AR35" s="100">
        <f>'５月'!AR35+AR32</f>
        <v>32</v>
      </c>
      <c r="AS35" s="100"/>
      <c r="AT35" s="100"/>
      <c r="AU35" s="100"/>
      <c r="AV35" s="100">
        <f>'５月'!AV35+AV32</f>
        <v>168</v>
      </c>
      <c r="AW35" s="100"/>
      <c r="AX35" s="100"/>
      <c r="AY35" s="100"/>
      <c r="AZ35" s="100">
        <f>'５月'!AZ35+AZ32</f>
        <v>136</v>
      </c>
      <c r="BA35" s="100"/>
      <c r="BB35" s="100"/>
      <c r="BC35" s="100"/>
      <c r="BD35" s="100">
        <f>'５月'!BD35+BD32</f>
        <v>304</v>
      </c>
      <c r="BE35" s="100"/>
      <c r="BF35" s="100"/>
      <c r="BG35" s="100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AMO35" s="1"/>
      <c r="AMP35" s="1"/>
      <c r="AMQ35" s="1"/>
    </row>
    <row r="36" spans="1:78 1029:1034" ht="8.25" customHeight="1" x14ac:dyDescent="0.2">
      <c r="A36" s="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8"/>
      <c r="BD36" s="8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8"/>
      <c r="BT36" s="8"/>
      <c r="BU36" s="8"/>
      <c r="BV36" s="8"/>
      <c r="BW36" s="8"/>
      <c r="BX36" s="8"/>
      <c r="BY36" s="8"/>
      <c r="BZ36" s="8"/>
      <c r="AMO36" s="1"/>
    </row>
    <row r="37" spans="1:78 1029:1034" ht="10.5" customHeight="1" x14ac:dyDescent="0.2">
      <c r="A37" s="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15" t="s">
        <v>47</v>
      </c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 t="s">
        <v>48</v>
      </c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 t="s">
        <v>43</v>
      </c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21"/>
      <c r="BI37" s="21"/>
      <c r="BJ37" s="21"/>
      <c r="BK37" s="21"/>
      <c r="BL37" s="21"/>
      <c r="BM37" s="21"/>
      <c r="BN37" s="21"/>
      <c r="BO37" s="185" t="s">
        <v>18</v>
      </c>
      <c r="BP37" s="185"/>
      <c r="BQ37" s="185"/>
      <c r="BR37" s="185"/>
      <c r="BS37" s="185"/>
      <c r="BT37" s="185"/>
      <c r="BU37" s="185"/>
      <c r="BV37" s="185"/>
      <c r="BW37" s="185"/>
      <c r="BX37" s="185"/>
      <c r="BY37" s="185"/>
      <c r="BZ37" s="185"/>
      <c r="AMO37" s="1"/>
      <c r="AMP37" s="1"/>
      <c r="AMQ37" s="1"/>
      <c r="AMR37" s="1"/>
      <c r="AMS37" s="1"/>
      <c r="AMT37" s="1"/>
    </row>
    <row r="38" spans="1:78 1029:1034" ht="10.5" customHeight="1" x14ac:dyDescent="0.2">
      <c r="A38" s="8"/>
      <c r="B38" s="101" t="s">
        <v>46</v>
      </c>
      <c r="C38" s="101"/>
      <c r="D38" s="101"/>
      <c r="E38" s="101"/>
      <c r="F38" s="101"/>
      <c r="G38" s="101"/>
      <c r="H38" s="101"/>
      <c r="I38" s="101"/>
      <c r="J38" s="101"/>
      <c r="K38" s="102"/>
      <c r="L38" s="115" t="s">
        <v>40</v>
      </c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 t="s">
        <v>41</v>
      </c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21"/>
      <c r="BI38" s="21"/>
      <c r="BJ38" s="21"/>
      <c r="BK38" s="21"/>
      <c r="BL38" s="21"/>
      <c r="BM38" s="21"/>
      <c r="BN38" s="21"/>
      <c r="BO38" s="185"/>
      <c r="BP38" s="185"/>
      <c r="BQ38" s="185"/>
      <c r="BR38" s="185"/>
      <c r="BS38" s="185"/>
      <c r="BT38" s="185"/>
      <c r="BU38" s="185"/>
      <c r="BV38" s="185"/>
      <c r="BW38" s="185"/>
      <c r="BX38" s="185"/>
      <c r="BY38" s="185"/>
      <c r="BZ38" s="185"/>
      <c r="AMO38" s="1"/>
      <c r="AMP38" s="1"/>
      <c r="AMQ38" s="1"/>
      <c r="AMR38" s="1"/>
      <c r="AMS38" s="1"/>
      <c r="AMT38" s="1"/>
    </row>
    <row r="39" spans="1:78 1029:1034" ht="10.5" customHeight="1" x14ac:dyDescent="0.2">
      <c r="A39" s="8"/>
      <c r="B39" s="103"/>
      <c r="C39" s="103"/>
      <c r="D39" s="103"/>
      <c r="E39" s="103"/>
      <c r="F39" s="103"/>
      <c r="G39" s="103"/>
      <c r="H39" s="103"/>
      <c r="I39" s="103"/>
      <c r="J39" s="103"/>
      <c r="K39" s="104"/>
      <c r="L39" s="115" t="s">
        <v>25</v>
      </c>
      <c r="M39" s="115"/>
      <c r="N39" s="115"/>
      <c r="O39" s="115"/>
      <c r="P39" s="115" t="s">
        <v>26</v>
      </c>
      <c r="Q39" s="115"/>
      <c r="R39" s="115"/>
      <c r="S39" s="115"/>
      <c r="T39" s="115" t="s">
        <v>27</v>
      </c>
      <c r="U39" s="115"/>
      <c r="V39" s="115"/>
      <c r="W39" s="115"/>
      <c r="X39" s="115" t="s">
        <v>25</v>
      </c>
      <c r="Y39" s="115"/>
      <c r="Z39" s="115"/>
      <c r="AA39" s="115"/>
      <c r="AB39" s="115" t="s">
        <v>26</v>
      </c>
      <c r="AC39" s="115"/>
      <c r="AD39" s="115"/>
      <c r="AE39" s="115"/>
      <c r="AF39" s="115" t="s">
        <v>27</v>
      </c>
      <c r="AG39" s="115"/>
      <c r="AH39" s="115"/>
      <c r="AI39" s="115"/>
      <c r="AJ39" s="115" t="s">
        <v>25</v>
      </c>
      <c r="AK39" s="115"/>
      <c r="AL39" s="115"/>
      <c r="AM39" s="115"/>
      <c r="AN39" s="115" t="s">
        <v>26</v>
      </c>
      <c r="AO39" s="115"/>
      <c r="AP39" s="115"/>
      <c r="AQ39" s="115"/>
      <c r="AR39" s="115" t="s">
        <v>27</v>
      </c>
      <c r="AS39" s="115"/>
      <c r="AT39" s="115"/>
      <c r="AU39" s="115"/>
      <c r="AV39" s="115" t="s">
        <v>25</v>
      </c>
      <c r="AW39" s="115"/>
      <c r="AX39" s="115"/>
      <c r="AY39" s="115"/>
      <c r="AZ39" s="115" t="s">
        <v>26</v>
      </c>
      <c r="BA39" s="115"/>
      <c r="BB39" s="115"/>
      <c r="BC39" s="115"/>
      <c r="BD39" s="115" t="s">
        <v>27</v>
      </c>
      <c r="BE39" s="115"/>
      <c r="BF39" s="115"/>
      <c r="BG39" s="115"/>
      <c r="BH39" s="21"/>
      <c r="BI39" s="21"/>
      <c r="BJ39" s="21"/>
      <c r="BK39" s="21"/>
      <c r="BL39" s="21"/>
      <c r="BM39" s="21"/>
      <c r="BN39" s="21"/>
      <c r="BO39" s="185" t="s">
        <v>5</v>
      </c>
      <c r="BP39" s="185"/>
      <c r="BQ39" s="185"/>
      <c r="BR39" s="185"/>
      <c r="BS39" s="185" t="s">
        <v>6</v>
      </c>
      <c r="BT39" s="185"/>
      <c r="BU39" s="185"/>
      <c r="BV39" s="185"/>
      <c r="BW39" s="185" t="s">
        <v>7</v>
      </c>
      <c r="BX39" s="185"/>
      <c r="BY39" s="185"/>
      <c r="BZ39" s="185"/>
      <c r="AMO39" s="1"/>
      <c r="AMP39" s="1"/>
      <c r="AMQ39" s="1"/>
      <c r="AMR39" s="1"/>
      <c r="AMS39" s="1"/>
      <c r="AMT39" s="1"/>
    </row>
    <row r="40" spans="1:78 1029:1034" ht="10.5" customHeight="1" x14ac:dyDescent="0.2">
      <c r="A40" s="8"/>
      <c r="B40" s="106" t="str">
        <f>B32</f>
        <v>６月1日～６月30日</v>
      </c>
      <c r="C40" s="107"/>
      <c r="D40" s="107"/>
      <c r="E40" s="107"/>
      <c r="F40" s="107"/>
      <c r="G40" s="107"/>
      <c r="H40" s="107"/>
      <c r="I40" s="107"/>
      <c r="J40" s="107"/>
      <c r="K40" s="108"/>
      <c r="L40" s="100">
        <v>8</v>
      </c>
      <c r="M40" s="100"/>
      <c r="N40" s="100"/>
      <c r="O40" s="100"/>
      <c r="P40" s="100">
        <v>7</v>
      </c>
      <c r="Q40" s="100"/>
      <c r="R40" s="100"/>
      <c r="S40" s="100"/>
      <c r="T40" s="100">
        <f>L40+P40</f>
        <v>15</v>
      </c>
      <c r="U40" s="100"/>
      <c r="V40" s="100"/>
      <c r="W40" s="100"/>
      <c r="X40" s="100">
        <v>16</v>
      </c>
      <c r="Y40" s="100"/>
      <c r="Z40" s="100"/>
      <c r="AA40" s="100"/>
      <c r="AB40" s="100">
        <v>4</v>
      </c>
      <c r="AC40" s="100"/>
      <c r="AD40" s="100"/>
      <c r="AE40" s="100"/>
      <c r="AF40" s="100">
        <f>X40+AB40</f>
        <v>20</v>
      </c>
      <c r="AG40" s="100"/>
      <c r="AH40" s="100"/>
      <c r="AI40" s="100"/>
      <c r="AJ40" s="100">
        <v>30</v>
      </c>
      <c r="AK40" s="100"/>
      <c r="AL40" s="100"/>
      <c r="AM40" s="100"/>
      <c r="AN40" s="100">
        <v>23</v>
      </c>
      <c r="AO40" s="100"/>
      <c r="AP40" s="100"/>
      <c r="AQ40" s="100"/>
      <c r="AR40" s="100">
        <f>SUM(AJ40:AQ41)</f>
        <v>53</v>
      </c>
      <c r="AS40" s="100"/>
      <c r="AT40" s="100"/>
      <c r="AU40" s="100"/>
      <c r="AV40" s="100">
        <f>L40+X40+AJ40</f>
        <v>54</v>
      </c>
      <c r="AW40" s="100"/>
      <c r="AX40" s="100"/>
      <c r="AY40" s="100"/>
      <c r="AZ40" s="100">
        <f>P40+AB40+AN40</f>
        <v>34</v>
      </c>
      <c r="BA40" s="100"/>
      <c r="BB40" s="100"/>
      <c r="BC40" s="100"/>
      <c r="BD40" s="100">
        <f>T40+AF40+AR40</f>
        <v>88</v>
      </c>
      <c r="BE40" s="100"/>
      <c r="BF40" s="100"/>
      <c r="BG40" s="100"/>
      <c r="BH40" s="21"/>
      <c r="BI40" s="21"/>
      <c r="BJ40" s="21"/>
      <c r="BK40" s="21"/>
      <c r="BL40" s="21"/>
      <c r="BM40" s="21"/>
      <c r="BN40" s="21"/>
      <c r="BO40" s="188">
        <f>M9</f>
        <v>-31</v>
      </c>
      <c r="BP40" s="188"/>
      <c r="BQ40" s="188"/>
      <c r="BR40" s="188"/>
      <c r="BS40" s="188">
        <f>P9</f>
        <v>4</v>
      </c>
      <c r="BT40" s="188"/>
      <c r="BU40" s="188"/>
      <c r="BV40" s="188"/>
      <c r="BW40" s="188">
        <f>S9</f>
        <v>-27</v>
      </c>
      <c r="BX40" s="188"/>
      <c r="BY40" s="188"/>
      <c r="BZ40" s="188"/>
      <c r="AMO40" s="1"/>
      <c r="AMP40" s="1"/>
      <c r="AMQ40" s="1"/>
      <c r="AMR40" s="1"/>
      <c r="AMS40" s="1"/>
      <c r="AMT40" s="1"/>
    </row>
    <row r="41" spans="1:78 1029:1034" ht="10.5" customHeight="1" x14ac:dyDescent="0.2">
      <c r="A41" s="8"/>
      <c r="B41" s="109"/>
      <c r="C41" s="103"/>
      <c r="D41" s="103"/>
      <c r="E41" s="103"/>
      <c r="F41" s="103"/>
      <c r="G41" s="103"/>
      <c r="H41" s="103"/>
      <c r="I41" s="103"/>
      <c r="J41" s="103"/>
      <c r="K41" s="104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21"/>
      <c r="BI41" s="21"/>
      <c r="BJ41" s="21"/>
      <c r="BK41" s="21"/>
      <c r="BL41" s="21"/>
      <c r="BM41" s="21"/>
      <c r="BN41" s="21"/>
      <c r="BO41" s="188"/>
      <c r="BP41" s="188"/>
      <c r="BQ41" s="188"/>
      <c r="BR41" s="188"/>
      <c r="BS41" s="188"/>
      <c r="BT41" s="188"/>
      <c r="BU41" s="188"/>
      <c r="BV41" s="188"/>
      <c r="BW41" s="188"/>
      <c r="BX41" s="188"/>
      <c r="BY41" s="188"/>
      <c r="BZ41" s="188"/>
      <c r="AMO41" s="1"/>
      <c r="AMP41" s="1"/>
      <c r="AMQ41" s="1"/>
      <c r="AMR41" s="1"/>
      <c r="AMS41" s="1"/>
      <c r="AMT41" s="1"/>
    </row>
    <row r="42" spans="1:78 1029:1034" ht="9" customHeight="1" x14ac:dyDescent="0.2">
      <c r="A42" s="8"/>
      <c r="B42" s="110" t="s">
        <v>45</v>
      </c>
      <c r="C42" s="110"/>
      <c r="D42" s="110"/>
      <c r="E42" s="110"/>
      <c r="F42" s="110"/>
      <c r="G42" s="110"/>
      <c r="H42" s="110"/>
      <c r="I42" s="110"/>
      <c r="J42" s="110"/>
      <c r="K42" s="110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8"/>
      <c r="BD42" s="8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192" t="s">
        <v>19</v>
      </c>
      <c r="BP42" s="192"/>
      <c r="BQ42" s="192"/>
      <c r="BR42" s="192"/>
      <c r="BS42" s="192"/>
      <c r="BT42" s="192"/>
      <c r="BU42" s="192"/>
      <c r="BV42" s="192"/>
      <c r="BW42" s="192"/>
      <c r="BX42" s="192"/>
      <c r="BY42" s="192"/>
      <c r="BZ42" s="192"/>
      <c r="AMO42" s="1"/>
      <c r="AMP42" s="1"/>
      <c r="AMQ42" s="1"/>
      <c r="AMR42" s="1"/>
      <c r="AMS42" s="1"/>
      <c r="AMT42" s="1"/>
    </row>
    <row r="43" spans="1:78 1029:1034" ht="14.25" customHeight="1" x14ac:dyDescent="0.2">
      <c r="A43" s="31"/>
      <c r="B43" s="111" t="str">
        <f>B35</f>
        <v>令和２年４月～令和２年６月</v>
      </c>
      <c r="C43" s="111"/>
      <c r="D43" s="111"/>
      <c r="E43" s="111"/>
      <c r="F43" s="111"/>
      <c r="G43" s="111"/>
      <c r="H43" s="111"/>
      <c r="I43" s="111"/>
      <c r="J43" s="111"/>
      <c r="K43" s="111"/>
      <c r="L43" s="100">
        <f>'５月'!L43+L40</f>
        <v>87</v>
      </c>
      <c r="M43" s="100"/>
      <c r="N43" s="100"/>
      <c r="O43" s="100"/>
      <c r="P43" s="100">
        <f>'５月'!P43+P40</f>
        <v>68</v>
      </c>
      <c r="Q43" s="100"/>
      <c r="R43" s="100"/>
      <c r="S43" s="100"/>
      <c r="T43" s="100">
        <f>'５月'!T43+T40</f>
        <v>155</v>
      </c>
      <c r="U43" s="100"/>
      <c r="V43" s="100"/>
      <c r="W43" s="100"/>
      <c r="X43" s="100">
        <f>'５月'!X43+X40</f>
        <v>88</v>
      </c>
      <c r="Y43" s="100"/>
      <c r="Z43" s="100"/>
      <c r="AA43" s="100"/>
      <c r="AB43" s="100">
        <f>'５月'!AB43+AB40</f>
        <v>69</v>
      </c>
      <c r="AC43" s="100"/>
      <c r="AD43" s="100"/>
      <c r="AE43" s="100"/>
      <c r="AF43" s="100">
        <f>'５月'!AF43+AF40</f>
        <v>157</v>
      </c>
      <c r="AG43" s="100"/>
      <c r="AH43" s="100"/>
      <c r="AI43" s="100"/>
      <c r="AJ43" s="100">
        <f>'５月'!AJ43+AJ40</f>
        <v>75</v>
      </c>
      <c r="AK43" s="100"/>
      <c r="AL43" s="100"/>
      <c r="AM43" s="100"/>
      <c r="AN43" s="100">
        <f>'５月'!AN43+AN40</f>
        <v>74</v>
      </c>
      <c r="AO43" s="100"/>
      <c r="AP43" s="100"/>
      <c r="AQ43" s="100"/>
      <c r="AR43" s="100">
        <f>'５月'!AR43+AR40</f>
        <v>149</v>
      </c>
      <c r="AS43" s="100"/>
      <c r="AT43" s="100"/>
      <c r="AU43" s="100"/>
      <c r="AV43" s="100">
        <f>'５月'!AV43+AV40</f>
        <v>250</v>
      </c>
      <c r="AW43" s="100"/>
      <c r="AX43" s="100"/>
      <c r="AY43" s="100"/>
      <c r="AZ43" s="100">
        <f>'５月'!AZ43+AZ40</f>
        <v>211</v>
      </c>
      <c r="BA43" s="100"/>
      <c r="BB43" s="100"/>
      <c r="BC43" s="100"/>
      <c r="BD43" s="100">
        <f>'５月'!BD43+BD40</f>
        <v>461</v>
      </c>
      <c r="BE43" s="100"/>
      <c r="BF43" s="100"/>
      <c r="BG43" s="100"/>
      <c r="BH43" s="21"/>
      <c r="BI43" s="21"/>
      <c r="BJ43" s="21"/>
      <c r="BK43" s="21"/>
      <c r="BL43" s="21"/>
      <c r="BM43" s="21"/>
      <c r="BN43" s="21"/>
      <c r="BO43" s="188">
        <f>'５月'!BO43+BO40</f>
        <v>-82</v>
      </c>
      <c r="BP43" s="188"/>
      <c r="BQ43" s="188"/>
      <c r="BR43" s="188"/>
      <c r="BS43" s="188">
        <f>'５月'!BS43+BS40</f>
        <v>-75</v>
      </c>
      <c r="BT43" s="188"/>
      <c r="BU43" s="188"/>
      <c r="BV43" s="188"/>
      <c r="BW43" s="188">
        <f>BO43+BS43</f>
        <v>-157</v>
      </c>
      <c r="BX43" s="188"/>
      <c r="BY43" s="188"/>
      <c r="BZ43" s="188"/>
      <c r="AMO43" s="1"/>
      <c r="AMP43" s="1"/>
      <c r="AMQ43" s="1"/>
      <c r="AMR43" s="1"/>
      <c r="AMS43" s="1"/>
      <c r="AMT43" s="1"/>
    </row>
    <row r="44" spans="1:78 1029:1034" ht="12.75" customHeight="1" x14ac:dyDescent="0.2">
      <c r="A44" s="105" t="s">
        <v>71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8"/>
      <c r="BW44" s="8"/>
      <c r="BX44" s="8"/>
      <c r="BY44" s="8"/>
      <c r="BZ44" s="8"/>
    </row>
    <row r="45" spans="1:78 1029:1034" x14ac:dyDescent="0.2">
      <c r="BG45" s="2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</row>
    <row r="46" spans="1:78 1029:1034" x14ac:dyDescent="0.2"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</row>
    <row r="47" spans="1:78 1029:1034" x14ac:dyDescent="0.2"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</row>
    <row r="48" spans="1:78 1029:1034" x14ac:dyDescent="0.2"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</row>
    <row r="49" spans="59:70" x14ac:dyDescent="0.2"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</row>
    <row r="50" spans="59:70" x14ac:dyDescent="0.2"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</row>
    <row r="51" spans="59:70" x14ac:dyDescent="0.2"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</row>
    <row r="52" spans="59:70" x14ac:dyDescent="0.2"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</row>
  </sheetData>
  <mergeCells count="375">
    <mergeCell ref="A1:BT1"/>
    <mergeCell ref="B2:I4"/>
    <mergeCell ref="J2:U2"/>
    <mergeCell ref="W2:AD2"/>
    <mergeCell ref="AE2:AP2"/>
    <mergeCell ref="AQ2:BB2"/>
    <mergeCell ref="BC2:BN2"/>
    <mergeCell ref="BO2:BZ2"/>
    <mergeCell ref="J3:L4"/>
    <mergeCell ref="M3:U3"/>
    <mergeCell ref="BL4:BN4"/>
    <mergeCell ref="BR4:BT4"/>
    <mergeCell ref="BU4:BW4"/>
    <mergeCell ref="BX4:BZ4"/>
    <mergeCell ref="M5:O6"/>
    <mergeCell ref="P5:R6"/>
    <mergeCell ref="S5:U6"/>
    <mergeCell ref="W5:AD5"/>
    <mergeCell ref="BO3:BQ4"/>
    <mergeCell ref="BR3:BZ3"/>
    <mergeCell ref="M4:O4"/>
    <mergeCell ref="P4:R4"/>
    <mergeCell ref="S4:U4"/>
    <mergeCell ref="W4:AD4"/>
    <mergeCell ref="AH4:AJ4"/>
    <mergeCell ref="AK4:AM4"/>
    <mergeCell ref="AN4:AP4"/>
    <mergeCell ref="AT4:AV4"/>
    <mergeCell ref="AE3:AG4"/>
    <mergeCell ref="AH3:AP3"/>
    <mergeCell ref="AQ3:AS4"/>
    <mergeCell ref="AT3:BB3"/>
    <mergeCell ref="BC3:BE4"/>
    <mergeCell ref="BF3:BN3"/>
    <mergeCell ref="AW4:AY4"/>
    <mergeCell ref="AZ4:BB4"/>
    <mergeCell ref="BF4:BH4"/>
    <mergeCell ref="BI4:BK4"/>
    <mergeCell ref="M7:O8"/>
    <mergeCell ref="P7:R8"/>
    <mergeCell ref="S7:U8"/>
    <mergeCell ref="W7:AD7"/>
    <mergeCell ref="BO5:BQ6"/>
    <mergeCell ref="BR5:BT6"/>
    <mergeCell ref="BU5:BW6"/>
    <mergeCell ref="BX5:BZ6"/>
    <mergeCell ref="B6:I6"/>
    <mergeCell ref="W6:AD6"/>
    <mergeCell ref="AW5:AY6"/>
    <mergeCell ref="AZ5:BB6"/>
    <mergeCell ref="BC5:BE6"/>
    <mergeCell ref="BF5:BH6"/>
    <mergeCell ref="BI5:BK6"/>
    <mergeCell ref="BL5:BN6"/>
    <mergeCell ref="AE5:AG6"/>
    <mergeCell ref="AH5:AJ6"/>
    <mergeCell ref="AK5:AM6"/>
    <mergeCell ref="AN5:AP6"/>
    <mergeCell ref="AQ5:AS6"/>
    <mergeCell ref="AT5:AV6"/>
    <mergeCell ref="B5:I5"/>
    <mergeCell ref="J5:L6"/>
    <mergeCell ref="M9:O9"/>
    <mergeCell ref="P9:R9"/>
    <mergeCell ref="S9:U9"/>
    <mergeCell ref="W9:AD9"/>
    <mergeCell ref="BO7:BQ8"/>
    <mergeCell ref="BR7:BT8"/>
    <mergeCell ref="BU7:BW8"/>
    <mergeCell ref="BX7:BZ8"/>
    <mergeCell ref="B8:I8"/>
    <mergeCell ref="W8:AD8"/>
    <mergeCell ref="AW7:AY8"/>
    <mergeCell ref="AZ7:BB8"/>
    <mergeCell ref="BC7:BE8"/>
    <mergeCell ref="BF7:BH8"/>
    <mergeCell ref="BI7:BK8"/>
    <mergeCell ref="BL7:BN8"/>
    <mergeCell ref="AE7:AG8"/>
    <mergeCell ref="AH7:AJ8"/>
    <mergeCell ref="AK7:AM8"/>
    <mergeCell ref="AN7:AP8"/>
    <mergeCell ref="AQ7:AS8"/>
    <mergeCell ref="AT7:AV8"/>
    <mergeCell ref="B7:I7"/>
    <mergeCell ref="J7:L8"/>
    <mergeCell ref="BO9:BQ9"/>
    <mergeCell ref="BR9:BT9"/>
    <mergeCell ref="BU9:BW9"/>
    <mergeCell ref="BX9:BZ9"/>
    <mergeCell ref="B11:J12"/>
    <mergeCell ref="L11:R11"/>
    <mergeCell ref="S11:AD11"/>
    <mergeCell ref="AE11:AP11"/>
    <mergeCell ref="AQ11:BB11"/>
    <mergeCell ref="BC11:BN11"/>
    <mergeCell ref="AW9:AY9"/>
    <mergeCell ref="AZ9:BB9"/>
    <mergeCell ref="BC9:BE9"/>
    <mergeCell ref="BF9:BH9"/>
    <mergeCell ref="BI9:BK9"/>
    <mergeCell ref="BL9:BN9"/>
    <mergeCell ref="AE9:AG9"/>
    <mergeCell ref="AH9:AJ9"/>
    <mergeCell ref="AK9:AM9"/>
    <mergeCell ref="AN9:AP9"/>
    <mergeCell ref="AQ9:AS9"/>
    <mergeCell ref="AT9:AV9"/>
    <mergeCell ref="B9:I9"/>
    <mergeCell ref="J9:L9"/>
    <mergeCell ref="BO11:BZ11"/>
    <mergeCell ref="S12:U13"/>
    <mergeCell ref="V12:AD12"/>
    <mergeCell ref="AE12:AG13"/>
    <mergeCell ref="AH12:AP12"/>
    <mergeCell ref="AQ12:AS13"/>
    <mergeCell ref="AT12:BB12"/>
    <mergeCell ref="BC12:BE13"/>
    <mergeCell ref="BF12:BN12"/>
    <mergeCell ref="BO12:BQ13"/>
    <mergeCell ref="BR12:BZ12"/>
    <mergeCell ref="B13:J14"/>
    <mergeCell ref="L13:R13"/>
    <mergeCell ref="V13:X13"/>
    <mergeCell ref="Y13:AA13"/>
    <mergeCell ref="AB13:AD13"/>
    <mergeCell ref="AH13:AJ13"/>
    <mergeCell ref="AK13:AM13"/>
    <mergeCell ref="AN13:AP13"/>
    <mergeCell ref="AT13:AV13"/>
    <mergeCell ref="AZ14:BB15"/>
    <mergeCell ref="BC14:BE15"/>
    <mergeCell ref="BU13:BW13"/>
    <mergeCell ref="BX13:BZ13"/>
    <mergeCell ref="L14:R14"/>
    <mergeCell ref="S14:U15"/>
    <mergeCell ref="V14:X15"/>
    <mergeCell ref="Y14:AA15"/>
    <mergeCell ref="AB14:AD15"/>
    <mergeCell ref="AE14:AG15"/>
    <mergeCell ref="AH14:AJ15"/>
    <mergeCell ref="AK14:AM15"/>
    <mergeCell ref="AW13:AY13"/>
    <mergeCell ref="AZ13:BB13"/>
    <mergeCell ref="BF13:BH13"/>
    <mergeCell ref="BI13:BK13"/>
    <mergeCell ref="BL13:BN13"/>
    <mergeCell ref="BR13:BT13"/>
    <mergeCell ref="AB16:AD17"/>
    <mergeCell ref="AE16:AG17"/>
    <mergeCell ref="AH16:AJ17"/>
    <mergeCell ref="AK16:AM17"/>
    <mergeCell ref="BX14:BZ15"/>
    <mergeCell ref="B15:D15"/>
    <mergeCell ref="E15:G15"/>
    <mergeCell ref="H15:J15"/>
    <mergeCell ref="L15:R15"/>
    <mergeCell ref="B16:D18"/>
    <mergeCell ref="E16:G18"/>
    <mergeCell ref="H16:J18"/>
    <mergeCell ref="L16:R16"/>
    <mergeCell ref="S16:U17"/>
    <mergeCell ref="BF14:BH15"/>
    <mergeCell ref="BI14:BK15"/>
    <mergeCell ref="BL14:BN15"/>
    <mergeCell ref="BO14:BQ15"/>
    <mergeCell ref="BR14:BT15"/>
    <mergeCell ref="BU14:BW15"/>
    <mergeCell ref="AN14:AP15"/>
    <mergeCell ref="AQ14:AS15"/>
    <mergeCell ref="AT14:AV15"/>
    <mergeCell ref="AW14:AY15"/>
    <mergeCell ref="BX16:BZ17"/>
    <mergeCell ref="L17:R17"/>
    <mergeCell ref="L18:R18"/>
    <mergeCell ref="S18:U18"/>
    <mergeCell ref="V18:X18"/>
    <mergeCell ref="Y18:AA18"/>
    <mergeCell ref="AB18:AD18"/>
    <mergeCell ref="AE18:AG18"/>
    <mergeCell ref="AH18:AJ18"/>
    <mergeCell ref="AK18:AM18"/>
    <mergeCell ref="BF16:BH17"/>
    <mergeCell ref="BI16:BK17"/>
    <mergeCell ref="BL16:BN17"/>
    <mergeCell ref="BO16:BQ17"/>
    <mergeCell ref="BR16:BT17"/>
    <mergeCell ref="BU16:BW17"/>
    <mergeCell ref="AN16:AP17"/>
    <mergeCell ref="AQ16:AS17"/>
    <mergeCell ref="AT16:AV17"/>
    <mergeCell ref="AW16:AY17"/>
    <mergeCell ref="AZ16:BB17"/>
    <mergeCell ref="BC16:BE17"/>
    <mergeCell ref="V16:X17"/>
    <mergeCell ref="Y16:AA17"/>
    <mergeCell ref="BX18:BZ18"/>
    <mergeCell ref="A20:BT20"/>
    <mergeCell ref="B21:K21"/>
    <mergeCell ref="L21:W21"/>
    <mergeCell ref="X21:AI21"/>
    <mergeCell ref="AJ21:AU21"/>
    <mergeCell ref="AV21:BG21"/>
    <mergeCell ref="BO21:BZ21"/>
    <mergeCell ref="BF18:BH18"/>
    <mergeCell ref="BI18:BK18"/>
    <mergeCell ref="BL18:BN18"/>
    <mergeCell ref="BO18:BQ18"/>
    <mergeCell ref="BR18:BT18"/>
    <mergeCell ref="BU18:BW18"/>
    <mergeCell ref="AN18:AP18"/>
    <mergeCell ref="AQ18:AS18"/>
    <mergeCell ref="AT18:AV18"/>
    <mergeCell ref="AW18:AY18"/>
    <mergeCell ref="AZ18:BB18"/>
    <mergeCell ref="BC18:BE18"/>
    <mergeCell ref="BD22:BG22"/>
    <mergeCell ref="BO22:BQ23"/>
    <mergeCell ref="BR22:BZ22"/>
    <mergeCell ref="B23:K24"/>
    <mergeCell ref="L23:O24"/>
    <mergeCell ref="P23:S24"/>
    <mergeCell ref="T23:W24"/>
    <mergeCell ref="X23:AA24"/>
    <mergeCell ref="AB23:AE24"/>
    <mergeCell ref="AF23:AI24"/>
    <mergeCell ref="AF22:AI22"/>
    <mergeCell ref="AJ22:AM22"/>
    <mergeCell ref="AN22:AQ22"/>
    <mergeCell ref="AR22:AU22"/>
    <mergeCell ref="AV22:AY22"/>
    <mergeCell ref="AZ22:BC22"/>
    <mergeCell ref="B22:K22"/>
    <mergeCell ref="L22:O22"/>
    <mergeCell ref="P22:S22"/>
    <mergeCell ref="T22:W22"/>
    <mergeCell ref="X22:AA22"/>
    <mergeCell ref="AB22:AE22"/>
    <mergeCell ref="BR23:BT23"/>
    <mergeCell ref="BU23:BW23"/>
    <mergeCell ref="BX23:BZ23"/>
    <mergeCell ref="BO24:BQ25"/>
    <mergeCell ref="BR24:BT25"/>
    <mergeCell ref="BU24:BW25"/>
    <mergeCell ref="BX24:BZ25"/>
    <mergeCell ref="AJ23:AM24"/>
    <mergeCell ref="AN23:AQ24"/>
    <mergeCell ref="AR23:AU24"/>
    <mergeCell ref="AV23:AY24"/>
    <mergeCell ref="AZ23:BC24"/>
    <mergeCell ref="BD23:BG24"/>
    <mergeCell ref="BD25:BG26"/>
    <mergeCell ref="BO26:BQ27"/>
    <mergeCell ref="BR26:BT27"/>
    <mergeCell ref="BU26:BW27"/>
    <mergeCell ref="BX26:BZ27"/>
    <mergeCell ref="A28:BG28"/>
    <mergeCell ref="BO28:BQ28"/>
    <mergeCell ref="BR28:BT28"/>
    <mergeCell ref="BU28:BW28"/>
    <mergeCell ref="BX28:BZ28"/>
    <mergeCell ref="AF25:AI26"/>
    <mergeCell ref="AJ25:AM26"/>
    <mergeCell ref="AN25:AQ26"/>
    <mergeCell ref="AR25:AU26"/>
    <mergeCell ref="AV25:AY26"/>
    <mergeCell ref="AZ25:BC26"/>
    <mergeCell ref="B25:K26"/>
    <mergeCell ref="L25:O26"/>
    <mergeCell ref="P25:S26"/>
    <mergeCell ref="T25:W26"/>
    <mergeCell ref="X25:AA26"/>
    <mergeCell ref="AB25:AE26"/>
    <mergeCell ref="L29:AI29"/>
    <mergeCell ref="AJ29:AU30"/>
    <mergeCell ref="AV29:BG30"/>
    <mergeCell ref="B30:K31"/>
    <mergeCell ref="L30:W30"/>
    <mergeCell ref="X30:AI30"/>
    <mergeCell ref="L31:O31"/>
    <mergeCell ref="P31:S31"/>
    <mergeCell ref="T31:W31"/>
    <mergeCell ref="X31:AA31"/>
    <mergeCell ref="AN32:AQ33"/>
    <mergeCell ref="AR32:AU33"/>
    <mergeCell ref="AV32:AY33"/>
    <mergeCell ref="AZ32:BC33"/>
    <mergeCell ref="BD32:BG33"/>
    <mergeCell ref="B34:K34"/>
    <mergeCell ref="AZ31:BC31"/>
    <mergeCell ref="BD31:BG31"/>
    <mergeCell ref="B32:K33"/>
    <mergeCell ref="L32:O33"/>
    <mergeCell ref="P32:S33"/>
    <mergeCell ref="T32:W33"/>
    <mergeCell ref="X32:AA33"/>
    <mergeCell ref="AB32:AE33"/>
    <mergeCell ref="AF32:AI33"/>
    <mergeCell ref="AJ32:AM33"/>
    <mergeCell ref="AB31:AE31"/>
    <mergeCell ref="AF31:AI31"/>
    <mergeCell ref="AJ31:AM31"/>
    <mergeCell ref="AN31:AQ31"/>
    <mergeCell ref="AR31:AU31"/>
    <mergeCell ref="AV31:AY31"/>
    <mergeCell ref="BD35:BG35"/>
    <mergeCell ref="L37:AI37"/>
    <mergeCell ref="AJ37:AU38"/>
    <mergeCell ref="AV37:BG38"/>
    <mergeCell ref="BO37:BZ38"/>
    <mergeCell ref="B38:K39"/>
    <mergeCell ref="L38:W38"/>
    <mergeCell ref="X38:AI38"/>
    <mergeCell ref="L39:O39"/>
    <mergeCell ref="P39:S39"/>
    <mergeCell ref="AF35:AI35"/>
    <mergeCell ref="AJ35:AM35"/>
    <mergeCell ref="AN35:AQ35"/>
    <mergeCell ref="AR35:AU35"/>
    <mergeCell ref="AV35:AY35"/>
    <mergeCell ref="AZ35:BC35"/>
    <mergeCell ref="B35:K35"/>
    <mergeCell ref="L35:O35"/>
    <mergeCell ref="P35:S35"/>
    <mergeCell ref="T35:W35"/>
    <mergeCell ref="X35:AA35"/>
    <mergeCell ref="AB35:AE35"/>
    <mergeCell ref="BW39:BZ39"/>
    <mergeCell ref="AR39:AU39"/>
    <mergeCell ref="B40:K41"/>
    <mergeCell ref="L40:O41"/>
    <mergeCell ref="P40:S41"/>
    <mergeCell ref="T40:W41"/>
    <mergeCell ref="X40:AA41"/>
    <mergeCell ref="AB40:AE41"/>
    <mergeCell ref="AF40:AI41"/>
    <mergeCell ref="AJ40:AM41"/>
    <mergeCell ref="AN40:AQ41"/>
    <mergeCell ref="BS43:BV43"/>
    <mergeCell ref="BW43:BZ43"/>
    <mergeCell ref="AV39:AY39"/>
    <mergeCell ref="AZ39:BC39"/>
    <mergeCell ref="BD39:BG39"/>
    <mergeCell ref="BO39:BR39"/>
    <mergeCell ref="BS39:BV39"/>
    <mergeCell ref="T39:W39"/>
    <mergeCell ref="X39:AA39"/>
    <mergeCell ref="AB39:AE39"/>
    <mergeCell ref="AF39:AI39"/>
    <mergeCell ref="AJ39:AM39"/>
    <mergeCell ref="AN39:AQ39"/>
    <mergeCell ref="A44:BU44"/>
    <mergeCell ref="AJ43:AM43"/>
    <mergeCell ref="AN43:AQ43"/>
    <mergeCell ref="AR43:AU43"/>
    <mergeCell ref="AV43:AY43"/>
    <mergeCell ref="AZ43:BC43"/>
    <mergeCell ref="BD43:BG43"/>
    <mergeCell ref="BW40:BZ41"/>
    <mergeCell ref="B42:K42"/>
    <mergeCell ref="BO42:BZ42"/>
    <mergeCell ref="B43:K43"/>
    <mergeCell ref="L43:O43"/>
    <mergeCell ref="P43:S43"/>
    <mergeCell ref="T43:W43"/>
    <mergeCell ref="X43:AA43"/>
    <mergeCell ref="AB43:AE43"/>
    <mergeCell ref="AF43:AI43"/>
    <mergeCell ref="AR40:AU41"/>
    <mergeCell ref="AV40:AY41"/>
    <mergeCell ref="AZ40:BC41"/>
    <mergeCell ref="BD40:BG41"/>
    <mergeCell ref="BO40:BR41"/>
    <mergeCell ref="BS40:BV41"/>
    <mergeCell ref="BO43:BR43"/>
  </mergeCells>
  <phoneticPr fontId="7"/>
  <printOptions horizontalCentered="1"/>
  <pageMargins left="0.31535433070866109" right="0.27637795275590604" top="0.87283464566929103" bottom="7.9527559055118213E-2" header="0.47913385826771598" footer="3.9763779527559107E-2"/>
  <pageSetup paperSize="9" scale="97" fitToWidth="0" fitToHeight="0" pageOrder="overThenDown" orientation="landscape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T52"/>
  <sheetViews>
    <sheetView topLeftCell="A22" workbookViewId="0">
      <selection activeCell="BO43" sqref="BO43:BR43"/>
    </sheetView>
  </sheetViews>
  <sheetFormatPr defaultRowHeight="14.25" x14ac:dyDescent="0.2"/>
  <cols>
    <col min="1" max="1" width="2" style="1" customWidth="1"/>
    <col min="2" max="72" width="1.625" style="1" customWidth="1"/>
    <col min="73" max="107" width="1.875" style="1" customWidth="1"/>
    <col min="108" max="1028" width="10.75" style="1" customWidth="1"/>
    <col min="1029" max="1029" width="9" customWidth="1"/>
  </cols>
  <sheetData>
    <row r="1" spans="1:105 1029:1034" ht="12.75" customHeight="1" x14ac:dyDescent="0.2">
      <c r="A1" s="183" t="s">
        <v>73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</row>
    <row r="2" spans="1:105 1029:1034" ht="10.15" customHeight="1" x14ac:dyDescent="0.2">
      <c r="A2" s="8"/>
      <c r="B2" s="144" t="s">
        <v>0</v>
      </c>
      <c r="C2" s="145"/>
      <c r="D2" s="145"/>
      <c r="E2" s="145"/>
      <c r="F2" s="145"/>
      <c r="G2" s="145"/>
      <c r="H2" s="145"/>
      <c r="I2" s="146"/>
      <c r="J2" s="137" t="s">
        <v>23</v>
      </c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1"/>
      <c r="V2" s="9"/>
      <c r="W2" s="144" t="s">
        <v>1</v>
      </c>
      <c r="X2" s="145"/>
      <c r="Y2" s="145"/>
      <c r="Z2" s="145"/>
      <c r="AA2" s="145"/>
      <c r="AB2" s="145"/>
      <c r="AC2" s="145"/>
      <c r="AD2" s="146"/>
      <c r="AE2" s="184" t="s">
        <v>2</v>
      </c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 t="s">
        <v>49</v>
      </c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 t="s">
        <v>50</v>
      </c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 t="s">
        <v>51</v>
      </c>
      <c r="BP2" s="185"/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AMO2" s="1"/>
      <c r="AMP2" s="1"/>
      <c r="AMQ2" s="1"/>
      <c r="AMR2" s="1"/>
      <c r="AMS2" s="1"/>
      <c r="AMT2" s="1"/>
    </row>
    <row r="3" spans="1:105 1029:1034" ht="10.15" customHeight="1" x14ac:dyDescent="0.2">
      <c r="A3" s="8"/>
      <c r="B3" s="186"/>
      <c r="C3" s="135"/>
      <c r="D3" s="135"/>
      <c r="E3" s="135"/>
      <c r="F3" s="135"/>
      <c r="G3" s="135"/>
      <c r="H3" s="135"/>
      <c r="I3" s="187"/>
      <c r="J3" s="144" t="s">
        <v>28</v>
      </c>
      <c r="K3" s="145"/>
      <c r="L3" s="146"/>
      <c r="M3" s="137" t="s">
        <v>24</v>
      </c>
      <c r="N3" s="150"/>
      <c r="O3" s="150"/>
      <c r="P3" s="150"/>
      <c r="Q3" s="150"/>
      <c r="R3" s="150"/>
      <c r="S3" s="150"/>
      <c r="T3" s="150"/>
      <c r="U3" s="151"/>
      <c r="V3" s="39"/>
      <c r="W3" s="38"/>
      <c r="X3" s="39"/>
      <c r="Y3" s="12"/>
      <c r="Z3" s="12"/>
      <c r="AA3" s="12"/>
      <c r="AB3" s="12"/>
      <c r="AC3" s="12"/>
      <c r="AD3" s="13"/>
      <c r="AE3" s="184" t="s">
        <v>3</v>
      </c>
      <c r="AF3" s="185"/>
      <c r="AG3" s="185"/>
      <c r="AH3" s="185" t="s">
        <v>4</v>
      </c>
      <c r="AI3" s="185"/>
      <c r="AJ3" s="185"/>
      <c r="AK3" s="185"/>
      <c r="AL3" s="185"/>
      <c r="AM3" s="185"/>
      <c r="AN3" s="185"/>
      <c r="AO3" s="185"/>
      <c r="AP3" s="185"/>
      <c r="AQ3" s="185" t="s">
        <v>3</v>
      </c>
      <c r="AR3" s="185"/>
      <c r="AS3" s="185"/>
      <c r="AT3" s="185" t="s">
        <v>4</v>
      </c>
      <c r="AU3" s="185"/>
      <c r="AV3" s="185"/>
      <c r="AW3" s="185"/>
      <c r="AX3" s="185"/>
      <c r="AY3" s="185"/>
      <c r="AZ3" s="185"/>
      <c r="BA3" s="185"/>
      <c r="BB3" s="185"/>
      <c r="BC3" s="185" t="s">
        <v>3</v>
      </c>
      <c r="BD3" s="185"/>
      <c r="BE3" s="185"/>
      <c r="BF3" s="185" t="s">
        <v>4</v>
      </c>
      <c r="BG3" s="185"/>
      <c r="BH3" s="185"/>
      <c r="BI3" s="185"/>
      <c r="BJ3" s="185"/>
      <c r="BK3" s="185"/>
      <c r="BL3" s="185"/>
      <c r="BM3" s="185"/>
      <c r="BN3" s="185"/>
      <c r="BO3" s="185" t="s">
        <v>3</v>
      </c>
      <c r="BP3" s="185"/>
      <c r="BQ3" s="185"/>
      <c r="BR3" s="185" t="s">
        <v>4</v>
      </c>
      <c r="BS3" s="185"/>
      <c r="BT3" s="185"/>
      <c r="BU3" s="185"/>
      <c r="BV3" s="185"/>
      <c r="BW3" s="185"/>
      <c r="BX3" s="185"/>
      <c r="BY3" s="185"/>
      <c r="BZ3" s="185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AMO3" s="1"/>
      <c r="AMP3" s="1"/>
      <c r="AMQ3" s="1"/>
      <c r="AMR3" s="1"/>
      <c r="AMS3" s="1"/>
      <c r="AMT3" s="1"/>
    </row>
    <row r="4" spans="1:105 1029:1034" ht="10.15" customHeight="1" x14ac:dyDescent="0.2">
      <c r="A4" s="8"/>
      <c r="B4" s="147"/>
      <c r="C4" s="148"/>
      <c r="D4" s="148"/>
      <c r="E4" s="148"/>
      <c r="F4" s="148"/>
      <c r="G4" s="148"/>
      <c r="H4" s="148"/>
      <c r="I4" s="149"/>
      <c r="J4" s="147"/>
      <c r="K4" s="148"/>
      <c r="L4" s="149"/>
      <c r="M4" s="137" t="s">
        <v>25</v>
      </c>
      <c r="N4" s="150"/>
      <c r="O4" s="151"/>
      <c r="P4" s="137" t="s">
        <v>26</v>
      </c>
      <c r="Q4" s="150"/>
      <c r="R4" s="151"/>
      <c r="S4" s="158" t="s">
        <v>27</v>
      </c>
      <c r="T4" s="159"/>
      <c r="U4" s="160"/>
      <c r="V4" s="42"/>
      <c r="W4" s="147" t="s">
        <v>8</v>
      </c>
      <c r="X4" s="148"/>
      <c r="Y4" s="148"/>
      <c r="Z4" s="148"/>
      <c r="AA4" s="148"/>
      <c r="AB4" s="148"/>
      <c r="AC4" s="148"/>
      <c r="AD4" s="149"/>
      <c r="AE4" s="184"/>
      <c r="AF4" s="185"/>
      <c r="AG4" s="185"/>
      <c r="AH4" s="185" t="s">
        <v>5</v>
      </c>
      <c r="AI4" s="185"/>
      <c r="AJ4" s="185"/>
      <c r="AK4" s="185" t="s">
        <v>6</v>
      </c>
      <c r="AL4" s="185"/>
      <c r="AM4" s="185"/>
      <c r="AN4" s="185" t="s">
        <v>7</v>
      </c>
      <c r="AO4" s="185"/>
      <c r="AP4" s="185"/>
      <c r="AQ4" s="185"/>
      <c r="AR4" s="185"/>
      <c r="AS4" s="185"/>
      <c r="AT4" s="185" t="s">
        <v>5</v>
      </c>
      <c r="AU4" s="185"/>
      <c r="AV4" s="185"/>
      <c r="AW4" s="185" t="s">
        <v>6</v>
      </c>
      <c r="AX4" s="185"/>
      <c r="AY4" s="185"/>
      <c r="AZ4" s="185" t="s">
        <v>7</v>
      </c>
      <c r="BA4" s="185"/>
      <c r="BB4" s="185"/>
      <c r="BC4" s="185"/>
      <c r="BD4" s="185"/>
      <c r="BE4" s="185"/>
      <c r="BF4" s="185" t="s">
        <v>5</v>
      </c>
      <c r="BG4" s="185"/>
      <c r="BH4" s="185"/>
      <c r="BI4" s="185" t="s">
        <v>6</v>
      </c>
      <c r="BJ4" s="185"/>
      <c r="BK4" s="185"/>
      <c r="BL4" s="185" t="s">
        <v>7</v>
      </c>
      <c r="BM4" s="185"/>
      <c r="BN4" s="185"/>
      <c r="BO4" s="185"/>
      <c r="BP4" s="185"/>
      <c r="BQ4" s="185"/>
      <c r="BR4" s="185" t="s">
        <v>5</v>
      </c>
      <c r="BS4" s="185"/>
      <c r="BT4" s="185"/>
      <c r="BU4" s="185" t="s">
        <v>6</v>
      </c>
      <c r="BV4" s="185"/>
      <c r="BW4" s="185"/>
      <c r="BX4" s="185" t="s">
        <v>7</v>
      </c>
      <c r="BY4" s="185"/>
      <c r="BZ4" s="185"/>
      <c r="CG4" s="4"/>
      <c r="CH4" s="4"/>
      <c r="CI4" s="4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4"/>
      <c r="CX4" s="4"/>
      <c r="CY4" s="4"/>
      <c r="CZ4" s="4"/>
      <c r="DA4" s="4"/>
      <c r="AMO4" s="1"/>
      <c r="AMP4" s="1"/>
      <c r="AMQ4" s="1"/>
      <c r="AMR4" s="1"/>
      <c r="AMS4" s="1"/>
      <c r="AMT4" s="1"/>
    </row>
    <row r="5" spans="1:105 1029:1034" ht="13.15" customHeight="1" x14ac:dyDescent="0.2">
      <c r="A5" s="8"/>
      <c r="B5" s="106" t="s">
        <v>20</v>
      </c>
      <c r="C5" s="107"/>
      <c r="D5" s="107"/>
      <c r="E5" s="107"/>
      <c r="F5" s="107"/>
      <c r="G5" s="107"/>
      <c r="H5" s="107"/>
      <c r="I5" s="108"/>
      <c r="J5" s="167">
        <v>16214</v>
      </c>
      <c r="K5" s="168"/>
      <c r="L5" s="169"/>
      <c r="M5" s="167">
        <v>15406</v>
      </c>
      <c r="N5" s="168"/>
      <c r="O5" s="169"/>
      <c r="P5" s="167">
        <v>17046</v>
      </c>
      <c r="Q5" s="168"/>
      <c r="R5" s="169"/>
      <c r="S5" s="162">
        <f>M5+P5</f>
        <v>32452</v>
      </c>
      <c r="T5" s="110"/>
      <c r="U5" s="163"/>
      <c r="V5" s="42"/>
      <c r="W5" s="144" t="s">
        <v>9</v>
      </c>
      <c r="X5" s="145"/>
      <c r="Y5" s="145"/>
      <c r="Z5" s="145"/>
      <c r="AA5" s="145"/>
      <c r="AB5" s="145"/>
      <c r="AC5" s="145"/>
      <c r="AD5" s="146"/>
      <c r="AE5" s="189">
        <v>2696</v>
      </c>
      <c r="AF5" s="188"/>
      <c r="AG5" s="188"/>
      <c r="AH5" s="188">
        <v>2180</v>
      </c>
      <c r="AI5" s="188"/>
      <c r="AJ5" s="188"/>
      <c r="AK5" s="188">
        <v>2608</v>
      </c>
      <c r="AL5" s="188"/>
      <c r="AM5" s="188"/>
      <c r="AN5" s="188">
        <f>AH5+AK5</f>
        <v>4788</v>
      </c>
      <c r="AO5" s="188"/>
      <c r="AP5" s="188"/>
      <c r="AQ5" s="188">
        <v>2107</v>
      </c>
      <c r="AR5" s="188"/>
      <c r="AS5" s="188"/>
      <c r="AT5" s="188">
        <v>1868</v>
      </c>
      <c r="AU5" s="188"/>
      <c r="AV5" s="188"/>
      <c r="AW5" s="188">
        <v>2131</v>
      </c>
      <c r="AX5" s="188"/>
      <c r="AY5" s="188"/>
      <c r="AZ5" s="188">
        <f>AT5+AW5</f>
        <v>3999</v>
      </c>
      <c r="BA5" s="188"/>
      <c r="BB5" s="188"/>
      <c r="BC5" s="188">
        <v>3835</v>
      </c>
      <c r="BD5" s="188"/>
      <c r="BE5" s="188"/>
      <c r="BF5" s="188">
        <v>3557</v>
      </c>
      <c r="BG5" s="188"/>
      <c r="BH5" s="188"/>
      <c r="BI5" s="188">
        <v>4011</v>
      </c>
      <c r="BJ5" s="188"/>
      <c r="BK5" s="188"/>
      <c r="BL5" s="188">
        <f>SUM(BF5:BK6)</f>
        <v>7568</v>
      </c>
      <c r="BM5" s="188"/>
      <c r="BN5" s="188"/>
      <c r="BO5" s="188">
        <v>2865</v>
      </c>
      <c r="BP5" s="188"/>
      <c r="BQ5" s="188"/>
      <c r="BR5" s="188">
        <v>2920</v>
      </c>
      <c r="BS5" s="188"/>
      <c r="BT5" s="188"/>
      <c r="BU5" s="188">
        <v>3145</v>
      </c>
      <c r="BV5" s="188"/>
      <c r="BW5" s="188"/>
      <c r="BX5" s="188">
        <f>BR5+BU5</f>
        <v>6065</v>
      </c>
      <c r="BY5" s="188"/>
      <c r="BZ5" s="188"/>
      <c r="CG5" s="4"/>
      <c r="CH5" s="4"/>
      <c r="CI5" s="4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4"/>
      <c r="CX5" s="4"/>
      <c r="CY5" s="4"/>
      <c r="CZ5" s="4"/>
      <c r="DA5" s="4"/>
      <c r="AMO5" s="1"/>
      <c r="AMP5" s="1"/>
      <c r="AMQ5" s="1"/>
      <c r="AMR5" s="1"/>
      <c r="AMS5" s="1"/>
      <c r="AMT5" s="1"/>
    </row>
    <row r="6" spans="1:105 1029:1034" ht="13.15" customHeight="1" x14ac:dyDescent="0.2">
      <c r="A6" s="8"/>
      <c r="B6" s="109" t="s">
        <v>76</v>
      </c>
      <c r="C6" s="103"/>
      <c r="D6" s="103"/>
      <c r="E6" s="103"/>
      <c r="F6" s="103"/>
      <c r="G6" s="103"/>
      <c r="H6" s="103"/>
      <c r="I6" s="104"/>
      <c r="J6" s="170"/>
      <c r="K6" s="171"/>
      <c r="L6" s="172"/>
      <c r="M6" s="170"/>
      <c r="N6" s="171"/>
      <c r="O6" s="172"/>
      <c r="P6" s="170"/>
      <c r="Q6" s="171"/>
      <c r="R6" s="172"/>
      <c r="S6" s="164"/>
      <c r="T6" s="165"/>
      <c r="U6" s="166"/>
      <c r="V6" s="42"/>
      <c r="W6" s="147" t="str">
        <f>B6</f>
        <v>令和２年７月末現在</v>
      </c>
      <c r="X6" s="148"/>
      <c r="Y6" s="148"/>
      <c r="Z6" s="148"/>
      <c r="AA6" s="148"/>
      <c r="AB6" s="148"/>
      <c r="AC6" s="148"/>
      <c r="AD6" s="149"/>
      <c r="AE6" s="189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8"/>
      <c r="BO6" s="188"/>
      <c r="BP6" s="188"/>
      <c r="BQ6" s="188"/>
      <c r="BR6" s="188"/>
      <c r="BS6" s="188"/>
      <c r="BT6" s="188"/>
      <c r="BU6" s="188"/>
      <c r="BV6" s="188"/>
      <c r="BW6" s="188"/>
      <c r="BX6" s="188"/>
      <c r="BY6" s="188"/>
      <c r="BZ6" s="188"/>
      <c r="CG6" s="4"/>
      <c r="CH6" s="4"/>
      <c r="CI6" s="4"/>
      <c r="CJ6" s="5"/>
      <c r="CK6" s="5"/>
      <c r="CL6" s="5"/>
      <c r="CM6" s="5"/>
      <c r="CN6" s="3"/>
      <c r="CO6" s="3"/>
      <c r="CP6" s="3"/>
      <c r="CQ6" s="3"/>
      <c r="CR6" s="3"/>
      <c r="CS6" s="3"/>
      <c r="CT6" s="3"/>
      <c r="CU6" s="3"/>
      <c r="CV6" s="3"/>
      <c r="CW6" s="4"/>
      <c r="CX6" s="4"/>
      <c r="CY6" s="4"/>
      <c r="CZ6" s="4"/>
      <c r="DA6" s="4"/>
      <c r="AMO6" s="1"/>
      <c r="AMP6" s="1"/>
      <c r="AMQ6" s="1"/>
      <c r="AMR6" s="1"/>
      <c r="AMS6" s="1"/>
      <c r="AMT6" s="1"/>
    </row>
    <row r="7" spans="1:105 1029:1034" ht="13.15" customHeight="1" x14ac:dyDescent="0.2">
      <c r="A7" s="8"/>
      <c r="B7" s="106" t="s">
        <v>10</v>
      </c>
      <c r="C7" s="107"/>
      <c r="D7" s="107"/>
      <c r="E7" s="107"/>
      <c r="F7" s="107"/>
      <c r="G7" s="107"/>
      <c r="H7" s="107"/>
      <c r="I7" s="108"/>
      <c r="J7" s="167">
        <v>16208</v>
      </c>
      <c r="K7" s="168"/>
      <c r="L7" s="169"/>
      <c r="M7" s="167">
        <v>15405</v>
      </c>
      <c r="N7" s="168"/>
      <c r="O7" s="169"/>
      <c r="P7" s="167">
        <v>17047</v>
      </c>
      <c r="Q7" s="168"/>
      <c r="R7" s="169"/>
      <c r="S7" s="162">
        <f>M7+P7</f>
        <v>32452</v>
      </c>
      <c r="T7" s="110"/>
      <c r="U7" s="163"/>
      <c r="V7" s="42"/>
      <c r="W7" s="144" t="s">
        <v>11</v>
      </c>
      <c r="X7" s="145"/>
      <c r="Y7" s="145"/>
      <c r="Z7" s="145"/>
      <c r="AA7" s="145"/>
      <c r="AB7" s="145"/>
      <c r="AC7" s="145"/>
      <c r="AD7" s="146"/>
      <c r="AE7" s="189">
        <v>2696</v>
      </c>
      <c r="AF7" s="188"/>
      <c r="AG7" s="188"/>
      <c r="AH7" s="188">
        <v>2182</v>
      </c>
      <c r="AI7" s="188"/>
      <c r="AJ7" s="188"/>
      <c r="AK7" s="188">
        <v>2608</v>
      </c>
      <c r="AL7" s="188"/>
      <c r="AM7" s="188"/>
      <c r="AN7" s="188">
        <f>AH7+AK7</f>
        <v>4790</v>
      </c>
      <c r="AO7" s="188"/>
      <c r="AP7" s="188"/>
      <c r="AQ7" s="188">
        <v>2107</v>
      </c>
      <c r="AR7" s="188"/>
      <c r="AS7" s="188"/>
      <c r="AT7" s="188">
        <v>1868</v>
      </c>
      <c r="AU7" s="188"/>
      <c r="AV7" s="188"/>
      <c r="AW7" s="188">
        <v>2141</v>
      </c>
      <c r="AX7" s="188"/>
      <c r="AY7" s="188"/>
      <c r="AZ7" s="188">
        <f>AT7+AW7</f>
        <v>4009</v>
      </c>
      <c r="BA7" s="188"/>
      <c r="BB7" s="188"/>
      <c r="BC7" s="188">
        <v>3837</v>
      </c>
      <c r="BD7" s="188"/>
      <c r="BE7" s="188"/>
      <c r="BF7" s="188">
        <v>3555</v>
      </c>
      <c r="BG7" s="188"/>
      <c r="BH7" s="188"/>
      <c r="BI7" s="188">
        <v>4005</v>
      </c>
      <c r="BJ7" s="188"/>
      <c r="BK7" s="188"/>
      <c r="BL7" s="188">
        <f>BF7+BI7</f>
        <v>7560</v>
      </c>
      <c r="BM7" s="188"/>
      <c r="BN7" s="188"/>
      <c r="BO7" s="188">
        <f>BO16+BO26</f>
        <v>2865</v>
      </c>
      <c r="BP7" s="188"/>
      <c r="BQ7" s="188"/>
      <c r="BR7" s="188">
        <f>BR16+BR26</f>
        <v>2922</v>
      </c>
      <c r="BS7" s="188"/>
      <c r="BT7" s="188"/>
      <c r="BU7" s="188">
        <f>BU16+BU26</f>
        <v>3146</v>
      </c>
      <c r="BV7" s="188"/>
      <c r="BW7" s="188"/>
      <c r="BX7" s="188">
        <f>BR7+BU7</f>
        <v>6068</v>
      </c>
      <c r="BY7" s="188"/>
      <c r="BZ7" s="188"/>
      <c r="CG7" s="4"/>
      <c r="CH7" s="4"/>
      <c r="CI7" s="4"/>
      <c r="CJ7" s="5"/>
      <c r="CK7" s="5"/>
      <c r="CL7" s="5"/>
      <c r="CM7" s="5"/>
      <c r="CN7" s="3"/>
      <c r="CO7" s="3"/>
      <c r="CP7" s="3"/>
      <c r="CQ7" s="3"/>
      <c r="CR7" s="3"/>
      <c r="CS7" s="3"/>
      <c r="CT7" s="3"/>
      <c r="CU7" s="3"/>
      <c r="CV7" s="3"/>
      <c r="CW7" s="4"/>
      <c r="CX7" s="4"/>
      <c r="CY7" s="4"/>
      <c r="CZ7" s="4"/>
      <c r="DA7" s="4"/>
      <c r="AMO7" s="1"/>
      <c r="AMP7" s="1"/>
      <c r="AMQ7" s="1"/>
      <c r="AMR7" s="1"/>
      <c r="AMS7" s="1"/>
      <c r="AMT7" s="1"/>
    </row>
    <row r="8" spans="1:105 1029:1034" ht="13.15" customHeight="1" x14ac:dyDescent="0.2">
      <c r="A8" s="8"/>
      <c r="B8" s="109" t="s">
        <v>75</v>
      </c>
      <c r="C8" s="103"/>
      <c r="D8" s="103"/>
      <c r="E8" s="103"/>
      <c r="F8" s="103"/>
      <c r="G8" s="103"/>
      <c r="H8" s="103"/>
      <c r="I8" s="104"/>
      <c r="J8" s="170"/>
      <c r="K8" s="171"/>
      <c r="L8" s="172"/>
      <c r="M8" s="170"/>
      <c r="N8" s="171"/>
      <c r="O8" s="172"/>
      <c r="P8" s="170"/>
      <c r="Q8" s="171"/>
      <c r="R8" s="172"/>
      <c r="S8" s="164"/>
      <c r="T8" s="165"/>
      <c r="U8" s="166"/>
      <c r="V8" s="42"/>
      <c r="W8" s="147" t="str">
        <f>B8</f>
        <v>令和２年６月末現在</v>
      </c>
      <c r="X8" s="148"/>
      <c r="Y8" s="148"/>
      <c r="Z8" s="148"/>
      <c r="AA8" s="148"/>
      <c r="AB8" s="148"/>
      <c r="AC8" s="148"/>
      <c r="AD8" s="149"/>
      <c r="AE8" s="189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188"/>
      <c r="BR8" s="188"/>
      <c r="BS8" s="188"/>
      <c r="BT8" s="188"/>
      <c r="BU8" s="188"/>
      <c r="BV8" s="188"/>
      <c r="BW8" s="188"/>
      <c r="BX8" s="188"/>
      <c r="BY8" s="188"/>
      <c r="BZ8" s="188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AMO8" s="1"/>
      <c r="AMP8" s="1"/>
      <c r="AMQ8" s="1"/>
      <c r="AMR8" s="1"/>
      <c r="AMS8" s="1"/>
      <c r="AMT8" s="1"/>
    </row>
    <row r="9" spans="1:105 1029:1034" ht="13.15" customHeight="1" x14ac:dyDescent="0.2">
      <c r="A9" s="8"/>
      <c r="B9" s="158" t="s">
        <v>12</v>
      </c>
      <c r="C9" s="159"/>
      <c r="D9" s="159"/>
      <c r="E9" s="159"/>
      <c r="F9" s="159"/>
      <c r="G9" s="159"/>
      <c r="H9" s="159"/>
      <c r="I9" s="160"/>
      <c r="J9" s="173">
        <f>J5-J7</f>
        <v>6</v>
      </c>
      <c r="K9" s="174"/>
      <c r="L9" s="175"/>
      <c r="M9" s="173">
        <f t="shared" ref="M9" si="0">M5-M7</f>
        <v>1</v>
      </c>
      <c r="N9" s="174"/>
      <c r="O9" s="175"/>
      <c r="P9" s="173">
        <f t="shared" ref="P9" si="1">P5-P7</f>
        <v>-1</v>
      </c>
      <c r="Q9" s="174"/>
      <c r="R9" s="175"/>
      <c r="S9" s="173">
        <f t="shared" ref="S9" si="2">S5-S7</f>
        <v>0</v>
      </c>
      <c r="T9" s="174"/>
      <c r="U9" s="175"/>
      <c r="V9" s="42"/>
      <c r="W9" s="137" t="s">
        <v>12</v>
      </c>
      <c r="X9" s="150"/>
      <c r="Y9" s="150"/>
      <c r="Z9" s="150"/>
      <c r="AA9" s="150"/>
      <c r="AB9" s="150"/>
      <c r="AC9" s="150"/>
      <c r="AD9" s="151"/>
      <c r="AE9" s="189">
        <f>AE5-AE7</f>
        <v>0</v>
      </c>
      <c r="AF9" s="188"/>
      <c r="AG9" s="188"/>
      <c r="AH9" s="188">
        <f>AH5-AH7</f>
        <v>-2</v>
      </c>
      <c r="AI9" s="188"/>
      <c r="AJ9" s="188"/>
      <c r="AK9" s="188">
        <f>AK5-AK7</f>
        <v>0</v>
      </c>
      <c r="AL9" s="188"/>
      <c r="AM9" s="188"/>
      <c r="AN9" s="188">
        <f>AN5-AN7</f>
        <v>-2</v>
      </c>
      <c r="AO9" s="188"/>
      <c r="AP9" s="188"/>
      <c r="AQ9" s="188">
        <f>AQ5-AQ7</f>
        <v>0</v>
      </c>
      <c r="AR9" s="188"/>
      <c r="AS9" s="188"/>
      <c r="AT9" s="188">
        <f>AT5-AT7</f>
        <v>0</v>
      </c>
      <c r="AU9" s="188"/>
      <c r="AV9" s="188"/>
      <c r="AW9" s="188">
        <f>AW5-AW7</f>
        <v>-10</v>
      </c>
      <c r="AX9" s="188"/>
      <c r="AY9" s="188"/>
      <c r="AZ9" s="188">
        <f>AZ5-AZ7</f>
        <v>-10</v>
      </c>
      <c r="BA9" s="188"/>
      <c r="BB9" s="188"/>
      <c r="BC9" s="188">
        <f>BC5-BC7</f>
        <v>-2</v>
      </c>
      <c r="BD9" s="188"/>
      <c r="BE9" s="188"/>
      <c r="BF9" s="188">
        <f>BF5-BF7</f>
        <v>2</v>
      </c>
      <c r="BG9" s="188"/>
      <c r="BH9" s="188"/>
      <c r="BI9" s="188">
        <f>BI5-BI7</f>
        <v>6</v>
      </c>
      <c r="BJ9" s="188"/>
      <c r="BK9" s="188"/>
      <c r="BL9" s="188">
        <f>BL5-BL7</f>
        <v>8</v>
      </c>
      <c r="BM9" s="188"/>
      <c r="BN9" s="188"/>
      <c r="BO9" s="188">
        <f>BO5-BO7</f>
        <v>0</v>
      </c>
      <c r="BP9" s="188"/>
      <c r="BQ9" s="188"/>
      <c r="BR9" s="188">
        <f>BR5-BR7</f>
        <v>-2</v>
      </c>
      <c r="BS9" s="188"/>
      <c r="BT9" s="188"/>
      <c r="BU9" s="188">
        <f>BU5-BU7</f>
        <v>-1</v>
      </c>
      <c r="BV9" s="188"/>
      <c r="BW9" s="188"/>
      <c r="BX9" s="188">
        <f>BX5-BX7</f>
        <v>-3</v>
      </c>
      <c r="BY9" s="188"/>
      <c r="BZ9" s="188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AMO9" s="1"/>
      <c r="AMP9" s="1"/>
      <c r="AMQ9" s="1"/>
      <c r="AMR9" s="1"/>
      <c r="AMS9" s="1"/>
      <c r="AMT9" s="1"/>
    </row>
    <row r="10" spans="1:105 1029:1034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</row>
    <row r="11" spans="1:105 1029:1034" ht="10.15" customHeight="1" x14ac:dyDescent="0.2">
      <c r="A11" s="15"/>
      <c r="B11" s="152" t="s">
        <v>29</v>
      </c>
      <c r="C11" s="153"/>
      <c r="D11" s="153"/>
      <c r="E11" s="153"/>
      <c r="F11" s="153"/>
      <c r="G11" s="153"/>
      <c r="H11" s="153"/>
      <c r="I11" s="153"/>
      <c r="J11" s="154"/>
      <c r="K11" s="41"/>
      <c r="L11" s="106" t="s">
        <v>21</v>
      </c>
      <c r="M11" s="107"/>
      <c r="N11" s="107"/>
      <c r="O11" s="107"/>
      <c r="P11" s="107"/>
      <c r="Q11" s="107"/>
      <c r="R11" s="108"/>
      <c r="S11" s="115" t="s">
        <v>52</v>
      </c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36" t="s">
        <v>53</v>
      </c>
      <c r="AF11" s="136"/>
      <c r="AG11" s="13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3" t="s">
        <v>54</v>
      </c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4"/>
      <c r="BC11" s="195" t="s">
        <v>55</v>
      </c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4"/>
      <c r="BO11" s="185" t="s">
        <v>13</v>
      </c>
      <c r="BP11" s="185"/>
      <c r="BQ11" s="185"/>
      <c r="BR11" s="185"/>
      <c r="BS11" s="185"/>
      <c r="BT11" s="185"/>
      <c r="BU11" s="185"/>
      <c r="BV11" s="185"/>
      <c r="BW11" s="185"/>
      <c r="BX11" s="185"/>
      <c r="BY11" s="185"/>
      <c r="BZ11" s="185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AMO11" s="1"/>
      <c r="AMP11" s="1"/>
      <c r="AMQ11" s="1"/>
      <c r="AMR11" s="1"/>
      <c r="AMS11" s="1"/>
      <c r="AMT11" s="1"/>
    </row>
    <row r="12" spans="1:105 1029:1034" ht="10.15" customHeight="1" x14ac:dyDescent="0.2">
      <c r="A12" s="15"/>
      <c r="B12" s="155"/>
      <c r="C12" s="156"/>
      <c r="D12" s="156"/>
      <c r="E12" s="156"/>
      <c r="F12" s="156"/>
      <c r="G12" s="156"/>
      <c r="H12" s="156"/>
      <c r="I12" s="156"/>
      <c r="J12" s="157"/>
      <c r="K12" s="41"/>
      <c r="L12" s="40"/>
      <c r="M12" s="12"/>
      <c r="N12" s="12"/>
      <c r="O12" s="12"/>
      <c r="P12" s="12"/>
      <c r="Q12" s="12"/>
      <c r="R12" s="13"/>
      <c r="S12" s="115" t="s">
        <v>28</v>
      </c>
      <c r="T12" s="115"/>
      <c r="U12" s="115"/>
      <c r="V12" s="161" t="s">
        <v>24</v>
      </c>
      <c r="W12" s="161"/>
      <c r="X12" s="161"/>
      <c r="Y12" s="161"/>
      <c r="Z12" s="161"/>
      <c r="AA12" s="161"/>
      <c r="AB12" s="161"/>
      <c r="AC12" s="161"/>
      <c r="AD12" s="161"/>
      <c r="AE12" s="115" t="s">
        <v>28</v>
      </c>
      <c r="AF12" s="115"/>
      <c r="AG12" s="115"/>
      <c r="AH12" s="115" t="s">
        <v>24</v>
      </c>
      <c r="AI12" s="115"/>
      <c r="AJ12" s="115"/>
      <c r="AK12" s="115"/>
      <c r="AL12" s="115"/>
      <c r="AM12" s="115"/>
      <c r="AN12" s="115"/>
      <c r="AO12" s="115"/>
      <c r="AP12" s="115"/>
      <c r="AQ12" s="115" t="s">
        <v>28</v>
      </c>
      <c r="AR12" s="115"/>
      <c r="AS12" s="115"/>
      <c r="AT12" s="115" t="s">
        <v>24</v>
      </c>
      <c r="AU12" s="115"/>
      <c r="AV12" s="115"/>
      <c r="AW12" s="115"/>
      <c r="AX12" s="115"/>
      <c r="AY12" s="115"/>
      <c r="AZ12" s="115"/>
      <c r="BA12" s="115"/>
      <c r="BB12" s="115"/>
      <c r="BC12" s="115" t="s">
        <v>28</v>
      </c>
      <c r="BD12" s="115"/>
      <c r="BE12" s="115"/>
      <c r="BF12" s="115" t="s">
        <v>24</v>
      </c>
      <c r="BG12" s="115"/>
      <c r="BH12" s="115"/>
      <c r="BI12" s="115"/>
      <c r="BJ12" s="115"/>
      <c r="BK12" s="115"/>
      <c r="BL12" s="115"/>
      <c r="BM12" s="115"/>
      <c r="BN12" s="115"/>
      <c r="BO12" s="184" t="s">
        <v>3</v>
      </c>
      <c r="BP12" s="185"/>
      <c r="BQ12" s="185"/>
      <c r="BR12" s="185" t="s">
        <v>4</v>
      </c>
      <c r="BS12" s="185"/>
      <c r="BT12" s="185"/>
      <c r="BU12" s="185"/>
      <c r="BV12" s="185"/>
      <c r="BW12" s="185"/>
      <c r="BX12" s="185"/>
      <c r="BY12" s="185"/>
      <c r="BZ12" s="185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AMO12" s="1"/>
      <c r="AMP12" s="1"/>
      <c r="AMQ12" s="1"/>
      <c r="AMR12" s="1"/>
      <c r="AMS12" s="1"/>
      <c r="AMT12" s="1"/>
    </row>
    <row r="13" spans="1:105 1029:1034" ht="10.15" customHeight="1" x14ac:dyDescent="0.2">
      <c r="A13" s="15"/>
      <c r="B13" s="155" t="s">
        <v>76</v>
      </c>
      <c r="C13" s="156"/>
      <c r="D13" s="156"/>
      <c r="E13" s="156"/>
      <c r="F13" s="156"/>
      <c r="G13" s="156"/>
      <c r="H13" s="156"/>
      <c r="I13" s="156"/>
      <c r="J13" s="157"/>
      <c r="K13" s="41"/>
      <c r="L13" s="109" t="s">
        <v>22</v>
      </c>
      <c r="M13" s="103"/>
      <c r="N13" s="103"/>
      <c r="O13" s="103"/>
      <c r="P13" s="103"/>
      <c r="Q13" s="103"/>
      <c r="R13" s="104"/>
      <c r="S13" s="115"/>
      <c r="T13" s="115"/>
      <c r="U13" s="115"/>
      <c r="V13" s="115" t="s">
        <v>25</v>
      </c>
      <c r="W13" s="115"/>
      <c r="X13" s="115"/>
      <c r="Y13" s="115" t="s">
        <v>26</v>
      </c>
      <c r="Z13" s="115"/>
      <c r="AA13" s="115"/>
      <c r="AB13" s="115" t="s">
        <v>27</v>
      </c>
      <c r="AC13" s="115"/>
      <c r="AD13" s="115"/>
      <c r="AE13" s="115"/>
      <c r="AF13" s="115"/>
      <c r="AG13" s="115"/>
      <c r="AH13" s="115" t="s">
        <v>25</v>
      </c>
      <c r="AI13" s="115"/>
      <c r="AJ13" s="115"/>
      <c r="AK13" s="115" t="s">
        <v>26</v>
      </c>
      <c r="AL13" s="115"/>
      <c r="AM13" s="115"/>
      <c r="AN13" s="115" t="s">
        <v>27</v>
      </c>
      <c r="AO13" s="115"/>
      <c r="AP13" s="115"/>
      <c r="AQ13" s="115"/>
      <c r="AR13" s="115"/>
      <c r="AS13" s="115"/>
      <c r="AT13" s="115" t="s">
        <v>25</v>
      </c>
      <c r="AU13" s="115"/>
      <c r="AV13" s="115"/>
      <c r="AW13" s="115" t="s">
        <v>26</v>
      </c>
      <c r="AX13" s="115"/>
      <c r="AY13" s="115"/>
      <c r="AZ13" s="115" t="s">
        <v>27</v>
      </c>
      <c r="BA13" s="115"/>
      <c r="BB13" s="115"/>
      <c r="BC13" s="115"/>
      <c r="BD13" s="115"/>
      <c r="BE13" s="115"/>
      <c r="BF13" s="115" t="s">
        <v>25</v>
      </c>
      <c r="BG13" s="115"/>
      <c r="BH13" s="115"/>
      <c r="BI13" s="115" t="s">
        <v>26</v>
      </c>
      <c r="BJ13" s="115"/>
      <c r="BK13" s="115"/>
      <c r="BL13" s="115" t="s">
        <v>27</v>
      </c>
      <c r="BM13" s="115"/>
      <c r="BN13" s="115"/>
      <c r="BO13" s="184"/>
      <c r="BP13" s="185"/>
      <c r="BQ13" s="185"/>
      <c r="BR13" s="185" t="s">
        <v>5</v>
      </c>
      <c r="BS13" s="185"/>
      <c r="BT13" s="185"/>
      <c r="BU13" s="185" t="s">
        <v>6</v>
      </c>
      <c r="BV13" s="185"/>
      <c r="BW13" s="185"/>
      <c r="BX13" s="185" t="s">
        <v>7</v>
      </c>
      <c r="BY13" s="185"/>
      <c r="BZ13" s="185"/>
      <c r="CG13" s="4"/>
      <c r="CH13" s="4"/>
      <c r="CI13" s="4"/>
      <c r="CJ13" s="4"/>
      <c r="CK13" s="4"/>
      <c r="CL13" s="4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4"/>
      <c r="DA13" s="4"/>
      <c r="AMO13" s="1"/>
      <c r="AMP13" s="1"/>
      <c r="AMQ13" s="1"/>
      <c r="AMR13" s="1"/>
      <c r="AMS13" s="1"/>
      <c r="AMT13" s="1"/>
    </row>
    <row r="14" spans="1:105 1029:1034" ht="13.15" customHeight="1" x14ac:dyDescent="0.2">
      <c r="A14" s="15"/>
      <c r="B14" s="117"/>
      <c r="C14" s="118"/>
      <c r="D14" s="118"/>
      <c r="E14" s="118"/>
      <c r="F14" s="118"/>
      <c r="G14" s="118"/>
      <c r="H14" s="118"/>
      <c r="I14" s="118"/>
      <c r="J14" s="119"/>
      <c r="K14" s="41"/>
      <c r="L14" s="106" t="s">
        <v>20</v>
      </c>
      <c r="M14" s="107"/>
      <c r="N14" s="107"/>
      <c r="O14" s="107"/>
      <c r="P14" s="107"/>
      <c r="Q14" s="107"/>
      <c r="R14" s="108"/>
      <c r="S14" s="162">
        <v>1876</v>
      </c>
      <c r="T14" s="110"/>
      <c r="U14" s="163"/>
      <c r="V14" s="162">
        <v>1851</v>
      </c>
      <c r="W14" s="110"/>
      <c r="X14" s="163"/>
      <c r="Y14" s="162">
        <v>1927</v>
      </c>
      <c r="Z14" s="110"/>
      <c r="AA14" s="163"/>
      <c r="AB14" s="162">
        <f>V14+Y14</f>
        <v>3778</v>
      </c>
      <c r="AC14" s="110"/>
      <c r="AD14" s="163"/>
      <c r="AE14" s="162">
        <v>511</v>
      </c>
      <c r="AF14" s="110"/>
      <c r="AG14" s="163"/>
      <c r="AH14" s="162">
        <v>544</v>
      </c>
      <c r="AI14" s="110"/>
      <c r="AJ14" s="163"/>
      <c r="AK14" s="162">
        <v>586</v>
      </c>
      <c r="AL14" s="110"/>
      <c r="AM14" s="163"/>
      <c r="AN14" s="162">
        <f>AH14+AK14</f>
        <v>1130</v>
      </c>
      <c r="AO14" s="110"/>
      <c r="AP14" s="163"/>
      <c r="AQ14" s="162">
        <v>694</v>
      </c>
      <c r="AR14" s="110"/>
      <c r="AS14" s="163"/>
      <c r="AT14" s="162">
        <v>766</v>
      </c>
      <c r="AU14" s="110"/>
      <c r="AV14" s="163"/>
      <c r="AW14" s="162">
        <v>817</v>
      </c>
      <c r="AX14" s="110"/>
      <c r="AY14" s="163"/>
      <c r="AZ14" s="162">
        <f>AT14+AW14</f>
        <v>1583</v>
      </c>
      <c r="BA14" s="110"/>
      <c r="BB14" s="163"/>
      <c r="BC14" s="162">
        <v>1630</v>
      </c>
      <c r="BD14" s="110"/>
      <c r="BE14" s="163"/>
      <c r="BF14" s="162">
        <v>1720</v>
      </c>
      <c r="BG14" s="110"/>
      <c r="BH14" s="163"/>
      <c r="BI14" s="162">
        <v>1821</v>
      </c>
      <c r="BJ14" s="110"/>
      <c r="BK14" s="163"/>
      <c r="BL14" s="162">
        <f>BF14+BI14</f>
        <v>3541</v>
      </c>
      <c r="BM14" s="110"/>
      <c r="BN14" s="163"/>
      <c r="BO14" s="190">
        <v>530</v>
      </c>
      <c r="BP14" s="177"/>
      <c r="BQ14" s="178"/>
      <c r="BR14" s="176">
        <v>457</v>
      </c>
      <c r="BS14" s="177"/>
      <c r="BT14" s="178"/>
      <c r="BU14" s="176">
        <v>483</v>
      </c>
      <c r="BV14" s="177"/>
      <c r="BW14" s="178"/>
      <c r="BX14" s="176">
        <f>BR14+BU14</f>
        <v>940</v>
      </c>
      <c r="BY14" s="177"/>
      <c r="BZ14" s="178"/>
      <c r="CG14" s="4"/>
      <c r="CH14" s="4"/>
      <c r="CI14" s="4"/>
      <c r="CJ14" s="4"/>
      <c r="CK14" s="4"/>
      <c r="CL14" s="4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4"/>
      <c r="DA14" s="4"/>
      <c r="AMO14" s="1"/>
      <c r="AMP14" s="1"/>
      <c r="AMQ14" s="1"/>
      <c r="AMR14" s="1"/>
      <c r="AMS14" s="1"/>
      <c r="AMT14" s="1"/>
    </row>
    <row r="15" spans="1:105 1029:1034" ht="13.15" customHeight="1" x14ac:dyDescent="0.2">
      <c r="A15" s="15"/>
      <c r="B15" s="117" t="s">
        <v>25</v>
      </c>
      <c r="C15" s="118"/>
      <c r="D15" s="119"/>
      <c r="E15" s="117" t="s">
        <v>26</v>
      </c>
      <c r="F15" s="118"/>
      <c r="G15" s="119"/>
      <c r="H15" s="120" t="s">
        <v>27</v>
      </c>
      <c r="I15" s="121"/>
      <c r="J15" s="122"/>
      <c r="K15" s="18"/>
      <c r="L15" s="138" t="str">
        <f>B6</f>
        <v>令和２年７月末現在</v>
      </c>
      <c r="M15" s="139"/>
      <c r="N15" s="139"/>
      <c r="O15" s="139"/>
      <c r="P15" s="139"/>
      <c r="Q15" s="139"/>
      <c r="R15" s="140"/>
      <c r="S15" s="164"/>
      <c r="T15" s="165"/>
      <c r="U15" s="166"/>
      <c r="V15" s="164"/>
      <c r="W15" s="165"/>
      <c r="X15" s="166"/>
      <c r="Y15" s="164"/>
      <c r="Z15" s="165"/>
      <c r="AA15" s="166"/>
      <c r="AB15" s="164"/>
      <c r="AC15" s="165"/>
      <c r="AD15" s="166"/>
      <c r="AE15" s="164"/>
      <c r="AF15" s="165"/>
      <c r="AG15" s="166"/>
      <c r="AH15" s="164"/>
      <c r="AI15" s="165"/>
      <c r="AJ15" s="166"/>
      <c r="AK15" s="164"/>
      <c r="AL15" s="165"/>
      <c r="AM15" s="166"/>
      <c r="AN15" s="164"/>
      <c r="AO15" s="165"/>
      <c r="AP15" s="166"/>
      <c r="AQ15" s="164"/>
      <c r="AR15" s="165"/>
      <c r="AS15" s="166"/>
      <c r="AT15" s="164"/>
      <c r="AU15" s="165"/>
      <c r="AV15" s="166"/>
      <c r="AW15" s="164"/>
      <c r="AX15" s="165"/>
      <c r="AY15" s="166"/>
      <c r="AZ15" s="164"/>
      <c r="BA15" s="165"/>
      <c r="BB15" s="166"/>
      <c r="BC15" s="164"/>
      <c r="BD15" s="165"/>
      <c r="BE15" s="166"/>
      <c r="BF15" s="164"/>
      <c r="BG15" s="165"/>
      <c r="BH15" s="166"/>
      <c r="BI15" s="164"/>
      <c r="BJ15" s="165"/>
      <c r="BK15" s="166"/>
      <c r="BL15" s="164"/>
      <c r="BM15" s="165"/>
      <c r="BN15" s="166"/>
      <c r="BO15" s="191"/>
      <c r="BP15" s="180"/>
      <c r="BQ15" s="181"/>
      <c r="BR15" s="179"/>
      <c r="BS15" s="180"/>
      <c r="BT15" s="181"/>
      <c r="BU15" s="179"/>
      <c r="BV15" s="180"/>
      <c r="BW15" s="181"/>
      <c r="BX15" s="179"/>
      <c r="BY15" s="180"/>
      <c r="BZ15" s="181"/>
      <c r="CG15" s="4"/>
      <c r="CH15" s="4"/>
      <c r="CI15" s="4"/>
      <c r="CJ15" s="4"/>
      <c r="CK15" s="4"/>
      <c r="CL15" s="4"/>
      <c r="CM15" s="5"/>
      <c r="CN15" s="5"/>
      <c r="CO15" s="5"/>
      <c r="CP15" s="5"/>
      <c r="CQ15" s="3"/>
      <c r="CR15" s="3"/>
      <c r="CS15" s="3"/>
      <c r="CT15" s="3"/>
      <c r="CU15" s="3"/>
      <c r="CV15" s="3"/>
      <c r="CW15" s="3"/>
      <c r="CX15" s="3"/>
      <c r="CY15" s="3"/>
      <c r="CZ15" s="4"/>
      <c r="DA15" s="4"/>
      <c r="AMO15" s="1"/>
      <c r="AMP15" s="1"/>
      <c r="AMQ15" s="1"/>
      <c r="AMR15" s="1"/>
      <c r="AMS15" s="1"/>
      <c r="AMT15" s="1"/>
    </row>
    <row r="16" spans="1:105 1029:1034" ht="13.15" customHeight="1" x14ac:dyDescent="0.2">
      <c r="A16" s="15"/>
      <c r="B16" s="123">
        <v>65</v>
      </c>
      <c r="C16" s="124"/>
      <c r="D16" s="125"/>
      <c r="E16" s="123">
        <v>181</v>
      </c>
      <c r="F16" s="124"/>
      <c r="G16" s="125"/>
      <c r="H16" s="123">
        <f>B16+E16</f>
        <v>246</v>
      </c>
      <c r="I16" s="124"/>
      <c r="J16" s="125"/>
      <c r="K16" s="18"/>
      <c r="L16" s="106" t="s">
        <v>10</v>
      </c>
      <c r="M16" s="107"/>
      <c r="N16" s="107"/>
      <c r="O16" s="107"/>
      <c r="P16" s="107"/>
      <c r="Q16" s="107"/>
      <c r="R16" s="108"/>
      <c r="S16" s="162">
        <v>1872</v>
      </c>
      <c r="T16" s="110"/>
      <c r="U16" s="163"/>
      <c r="V16" s="162">
        <v>1848</v>
      </c>
      <c r="W16" s="110"/>
      <c r="X16" s="163"/>
      <c r="Y16" s="162">
        <v>1923</v>
      </c>
      <c r="Z16" s="110"/>
      <c r="AA16" s="163"/>
      <c r="AB16" s="162">
        <f>V16+Y16</f>
        <v>3771</v>
      </c>
      <c r="AC16" s="110"/>
      <c r="AD16" s="163"/>
      <c r="AE16" s="162">
        <v>513</v>
      </c>
      <c r="AF16" s="110"/>
      <c r="AG16" s="163"/>
      <c r="AH16" s="162">
        <v>548</v>
      </c>
      <c r="AI16" s="110"/>
      <c r="AJ16" s="163"/>
      <c r="AK16" s="162">
        <v>587</v>
      </c>
      <c r="AL16" s="110"/>
      <c r="AM16" s="163"/>
      <c r="AN16" s="162">
        <f>AH16+AK16</f>
        <v>1135</v>
      </c>
      <c r="AO16" s="110"/>
      <c r="AP16" s="163"/>
      <c r="AQ16" s="162">
        <v>693</v>
      </c>
      <c r="AR16" s="110"/>
      <c r="AS16" s="163"/>
      <c r="AT16" s="162">
        <v>766</v>
      </c>
      <c r="AU16" s="110"/>
      <c r="AV16" s="163"/>
      <c r="AW16" s="162">
        <v>817</v>
      </c>
      <c r="AX16" s="110"/>
      <c r="AY16" s="163"/>
      <c r="AZ16" s="162">
        <f>AT16+AW16</f>
        <v>1583</v>
      </c>
      <c r="BA16" s="110"/>
      <c r="BB16" s="163"/>
      <c r="BC16" s="162">
        <v>1625</v>
      </c>
      <c r="BD16" s="110"/>
      <c r="BE16" s="163"/>
      <c r="BF16" s="162">
        <v>1716</v>
      </c>
      <c r="BG16" s="110"/>
      <c r="BH16" s="163"/>
      <c r="BI16" s="162">
        <v>1820</v>
      </c>
      <c r="BJ16" s="110"/>
      <c r="BK16" s="163"/>
      <c r="BL16" s="162">
        <f>BF16+BI16</f>
        <v>3536</v>
      </c>
      <c r="BM16" s="110"/>
      <c r="BN16" s="163"/>
      <c r="BO16" s="190">
        <v>534</v>
      </c>
      <c r="BP16" s="177"/>
      <c r="BQ16" s="178"/>
      <c r="BR16" s="176">
        <v>458</v>
      </c>
      <c r="BS16" s="177"/>
      <c r="BT16" s="178"/>
      <c r="BU16" s="176">
        <v>487</v>
      </c>
      <c r="BV16" s="177"/>
      <c r="BW16" s="178"/>
      <c r="BX16" s="188">
        <f>BR16+BU16</f>
        <v>945</v>
      </c>
      <c r="BY16" s="188"/>
      <c r="BZ16" s="188"/>
      <c r="CG16" s="4"/>
      <c r="CH16" s="4"/>
      <c r="CI16" s="4"/>
      <c r="CJ16" s="4"/>
      <c r="CK16" s="4"/>
      <c r="CL16" s="4"/>
      <c r="CM16" s="5"/>
      <c r="CN16" s="5"/>
      <c r="CO16" s="5"/>
      <c r="CP16" s="5"/>
      <c r="CQ16" s="3"/>
      <c r="CR16" s="3"/>
      <c r="CS16" s="3"/>
      <c r="CT16" s="3"/>
      <c r="CU16" s="3"/>
      <c r="CV16" s="3"/>
      <c r="CW16" s="3"/>
      <c r="CX16" s="3"/>
      <c r="CY16" s="3"/>
      <c r="CZ16" s="4"/>
      <c r="DA16" s="4"/>
      <c r="AMO16" s="1"/>
      <c r="AMP16" s="1"/>
      <c r="AMQ16" s="1"/>
      <c r="AMR16" s="1"/>
      <c r="AMS16" s="1"/>
      <c r="AMT16" s="1"/>
    </row>
    <row r="17" spans="1:105 1029:1034" ht="13.15" customHeight="1" x14ac:dyDescent="0.2">
      <c r="A17" s="15"/>
      <c r="B17" s="126"/>
      <c r="C17" s="127"/>
      <c r="D17" s="128"/>
      <c r="E17" s="126"/>
      <c r="F17" s="127"/>
      <c r="G17" s="128"/>
      <c r="H17" s="126"/>
      <c r="I17" s="127"/>
      <c r="J17" s="128"/>
      <c r="K17" s="18"/>
      <c r="L17" s="138" t="str">
        <f>B8</f>
        <v>令和２年６月末現在</v>
      </c>
      <c r="M17" s="139"/>
      <c r="N17" s="139"/>
      <c r="O17" s="139"/>
      <c r="P17" s="139"/>
      <c r="Q17" s="139"/>
      <c r="R17" s="140"/>
      <c r="S17" s="164"/>
      <c r="T17" s="165"/>
      <c r="U17" s="166"/>
      <c r="V17" s="164"/>
      <c r="W17" s="165"/>
      <c r="X17" s="166"/>
      <c r="Y17" s="164"/>
      <c r="Z17" s="165"/>
      <c r="AA17" s="166"/>
      <c r="AB17" s="164"/>
      <c r="AC17" s="165"/>
      <c r="AD17" s="166"/>
      <c r="AE17" s="164"/>
      <c r="AF17" s="165"/>
      <c r="AG17" s="166"/>
      <c r="AH17" s="164"/>
      <c r="AI17" s="165"/>
      <c r="AJ17" s="166"/>
      <c r="AK17" s="164"/>
      <c r="AL17" s="165"/>
      <c r="AM17" s="166"/>
      <c r="AN17" s="164"/>
      <c r="AO17" s="165"/>
      <c r="AP17" s="166"/>
      <c r="AQ17" s="164"/>
      <c r="AR17" s="165"/>
      <c r="AS17" s="166"/>
      <c r="AT17" s="164"/>
      <c r="AU17" s="165"/>
      <c r="AV17" s="166"/>
      <c r="AW17" s="164"/>
      <c r="AX17" s="165"/>
      <c r="AY17" s="166"/>
      <c r="AZ17" s="164"/>
      <c r="BA17" s="165"/>
      <c r="BB17" s="166"/>
      <c r="BC17" s="164"/>
      <c r="BD17" s="165"/>
      <c r="BE17" s="166"/>
      <c r="BF17" s="164"/>
      <c r="BG17" s="165"/>
      <c r="BH17" s="166"/>
      <c r="BI17" s="164"/>
      <c r="BJ17" s="165"/>
      <c r="BK17" s="166"/>
      <c r="BL17" s="164"/>
      <c r="BM17" s="165"/>
      <c r="BN17" s="166"/>
      <c r="BO17" s="191"/>
      <c r="BP17" s="180"/>
      <c r="BQ17" s="181"/>
      <c r="BR17" s="179"/>
      <c r="BS17" s="180"/>
      <c r="BT17" s="181"/>
      <c r="BU17" s="179"/>
      <c r="BV17" s="180"/>
      <c r="BW17" s="181"/>
      <c r="BX17" s="188"/>
      <c r="BY17" s="188"/>
      <c r="BZ17" s="188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AMO17" s="1"/>
      <c r="AMP17" s="1"/>
      <c r="AMQ17" s="1"/>
      <c r="AMR17" s="1"/>
      <c r="AMS17" s="1"/>
      <c r="AMT17" s="1"/>
    </row>
    <row r="18" spans="1:105 1029:1034" ht="13.15" customHeight="1" x14ac:dyDescent="0.2">
      <c r="A18" s="15"/>
      <c r="B18" s="129"/>
      <c r="C18" s="130"/>
      <c r="D18" s="131"/>
      <c r="E18" s="129"/>
      <c r="F18" s="130"/>
      <c r="G18" s="131"/>
      <c r="H18" s="129"/>
      <c r="I18" s="130"/>
      <c r="J18" s="131"/>
      <c r="K18" s="18"/>
      <c r="L18" s="158" t="s">
        <v>12</v>
      </c>
      <c r="M18" s="159"/>
      <c r="N18" s="159"/>
      <c r="O18" s="159"/>
      <c r="P18" s="159"/>
      <c r="Q18" s="159"/>
      <c r="R18" s="160"/>
      <c r="S18" s="100">
        <f>S14-S16</f>
        <v>4</v>
      </c>
      <c r="T18" s="100"/>
      <c r="U18" s="100"/>
      <c r="V18" s="100">
        <f t="shared" ref="V18" si="3">V14-V16</f>
        <v>3</v>
      </c>
      <c r="W18" s="100"/>
      <c r="X18" s="100"/>
      <c r="Y18" s="100">
        <f t="shared" ref="Y18" si="4">Y14-Y16</f>
        <v>4</v>
      </c>
      <c r="Z18" s="100"/>
      <c r="AA18" s="100"/>
      <c r="AB18" s="100">
        <f t="shared" ref="AB18" si="5">AB14-AB16</f>
        <v>7</v>
      </c>
      <c r="AC18" s="100"/>
      <c r="AD18" s="100"/>
      <c r="AE18" s="100">
        <f t="shared" ref="AE18" si="6">AE14-AE16</f>
        <v>-2</v>
      </c>
      <c r="AF18" s="100"/>
      <c r="AG18" s="100"/>
      <c r="AH18" s="100">
        <f t="shared" ref="AH18" si="7">AH14-AH16</f>
        <v>-4</v>
      </c>
      <c r="AI18" s="100"/>
      <c r="AJ18" s="100"/>
      <c r="AK18" s="100">
        <f t="shared" ref="AK18" si="8">AK14-AK16</f>
        <v>-1</v>
      </c>
      <c r="AL18" s="100"/>
      <c r="AM18" s="100"/>
      <c r="AN18" s="100">
        <f t="shared" ref="AN18" si="9">AN14-AN16</f>
        <v>-5</v>
      </c>
      <c r="AO18" s="100"/>
      <c r="AP18" s="100"/>
      <c r="AQ18" s="100">
        <f t="shared" ref="AQ18" si="10">AQ14-AQ16</f>
        <v>1</v>
      </c>
      <c r="AR18" s="100"/>
      <c r="AS18" s="100"/>
      <c r="AT18" s="100">
        <f t="shared" ref="AT18" si="11">AT14-AT16</f>
        <v>0</v>
      </c>
      <c r="AU18" s="100"/>
      <c r="AV18" s="100"/>
      <c r="AW18" s="100">
        <f t="shared" ref="AW18" si="12">AW14-AW16</f>
        <v>0</v>
      </c>
      <c r="AX18" s="100"/>
      <c r="AY18" s="100"/>
      <c r="AZ18" s="100">
        <f t="shared" ref="AZ18" si="13">AZ14-AZ16</f>
        <v>0</v>
      </c>
      <c r="BA18" s="100"/>
      <c r="BB18" s="100"/>
      <c r="BC18" s="100">
        <f t="shared" ref="BC18" si="14">BC14-BC16</f>
        <v>5</v>
      </c>
      <c r="BD18" s="100"/>
      <c r="BE18" s="100"/>
      <c r="BF18" s="100">
        <f t="shared" ref="BF18" si="15">BF14-BF16</f>
        <v>4</v>
      </c>
      <c r="BG18" s="100"/>
      <c r="BH18" s="100"/>
      <c r="BI18" s="100">
        <f t="shared" ref="BI18" si="16">BI14-BI16</f>
        <v>1</v>
      </c>
      <c r="BJ18" s="100"/>
      <c r="BK18" s="100"/>
      <c r="BL18" s="100">
        <f t="shared" ref="BL18" si="17">BL14-BL16</f>
        <v>5</v>
      </c>
      <c r="BM18" s="100"/>
      <c r="BN18" s="100"/>
      <c r="BO18" s="189">
        <f>BO14-BO16</f>
        <v>-4</v>
      </c>
      <c r="BP18" s="188"/>
      <c r="BQ18" s="188"/>
      <c r="BR18" s="188">
        <f>BR14-BR16</f>
        <v>-1</v>
      </c>
      <c r="BS18" s="188"/>
      <c r="BT18" s="188"/>
      <c r="BU18" s="188">
        <f>BU14-BU16</f>
        <v>-4</v>
      </c>
      <c r="BV18" s="188"/>
      <c r="BW18" s="188"/>
      <c r="BX18" s="188">
        <f>BX14-BX16</f>
        <v>-5</v>
      </c>
      <c r="BY18" s="188"/>
      <c r="BZ18" s="188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AMO18" s="1"/>
      <c r="AMP18" s="1"/>
      <c r="AMQ18" s="1"/>
      <c r="AMR18" s="1"/>
      <c r="AMS18" s="1"/>
      <c r="AMT18" s="1"/>
    </row>
    <row r="19" spans="1:105 1029:1034" ht="7.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</row>
    <row r="20" spans="1:105 1029:1034" x14ac:dyDescent="0.2">
      <c r="A20" s="141" t="s">
        <v>14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8"/>
      <c r="BV20" s="8"/>
      <c r="BW20" s="8"/>
      <c r="BX20" s="8"/>
      <c r="BY20" s="8"/>
      <c r="BZ20" s="8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</row>
    <row r="21" spans="1:105 1029:1034" ht="10.15" customHeight="1" x14ac:dyDescent="0.2">
      <c r="A21" s="8"/>
      <c r="B21" s="132"/>
      <c r="C21" s="132"/>
      <c r="D21" s="132"/>
      <c r="E21" s="132"/>
      <c r="F21" s="132"/>
      <c r="G21" s="132"/>
      <c r="H21" s="132"/>
      <c r="I21" s="132"/>
      <c r="J21" s="132"/>
      <c r="K21" s="106"/>
      <c r="L21" s="136" t="s">
        <v>34</v>
      </c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 t="s">
        <v>35</v>
      </c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 t="s">
        <v>36</v>
      </c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 t="s">
        <v>37</v>
      </c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39"/>
      <c r="BI21" s="39"/>
      <c r="BJ21" s="39"/>
      <c r="BK21" s="39"/>
      <c r="BL21" s="39"/>
      <c r="BM21" s="8"/>
      <c r="BN21" s="8"/>
      <c r="BO21" s="185" t="s">
        <v>15</v>
      </c>
      <c r="BP21" s="185"/>
      <c r="BQ21" s="185"/>
      <c r="BR21" s="185"/>
      <c r="BS21" s="185"/>
      <c r="BT21" s="185"/>
      <c r="BU21" s="185"/>
      <c r="BV21" s="185"/>
      <c r="BW21" s="185"/>
      <c r="BX21" s="185"/>
      <c r="BY21" s="185"/>
      <c r="BZ21" s="185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AMO21" s="1"/>
      <c r="AMP21" s="1"/>
      <c r="AMQ21" s="1"/>
      <c r="AMR21" s="1"/>
      <c r="AMS21" s="1"/>
      <c r="AMT21" s="1"/>
    </row>
    <row r="22" spans="1:105 1029:1034" ht="10.15" customHeight="1" x14ac:dyDescent="0.2">
      <c r="A22" s="8"/>
      <c r="B22" s="133"/>
      <c r="C22" s="133"/>
      <c r="D22" s="133"/>
      <c r="E22" s="133"/>
      <c r="F22" s="133"/>
      <c r="G22" s="133"/>
      <c r="H22" s="133"/>
      <c r="I22" s="133"/>
      <c r="J22" s="133"/>
      <c r="K22" s="109"/>
      <c r="L22" s="136" t="s">
        <v>25</v>
      </c>
      <c r="M22" s="136"/>
      <c r="N22" s="136"/>
      <c r="O22" s="136"/>
      <c r="P22" s="136" t="s">
        <v>26</v>
      </c>
      <c r="Q22" s="136"/>
      <c r="R22" s="136"/>
      <c r="S22" s="136"/>
      <c r="T22" s="136" t="s">
        <v>27</v>
      </c>
      <c r="U22" s="136"/>
      <c r="V22" s="136"/>
      <c r="W22" s="136"/>
      <c r="X22" s="136" t="s">
        <v>25</v>
      </c>
      <c r="Y22" s="136"/>
      <c r="Z22" s="136"/>
      <c r="AA22" s="136"/>
      <c r="AB22" s="136" t="s">
        <v>26</v>
      </c>
      <c r="AC22" s="136"/>
      <c r="AD22" s="136"/>
      <c r="AE22" s="136"/>
      <c r="AF22" s="136" t="s">
        <v>27</v>
      </c>
      <c r="AG22" s="136"/>
      <c r="AH22" s="136"/>
      <c r="AI22" s="136"/>
      <c r="AJ22" s="136" t="s">
        <v>25</v>
      </c>
      <c r="AK22" s="136"/>
      <c r="AL22" s="136"/>
      <c r="AM22" s="136"/>
      <c r="AN22" s="136" t="s">
        <v>26</v>
      </c>
      <c r="AO22" s="136"/>
      <c r="AP22" s="136"/>
      <c r="AQ22" s="136"/>
      <c r="AR22" s="136" t="s">
        <v>27</v>
      </c>
      <c r="AS22" s="136"/>
      <c r="AT22" s="136"/>
      <c r="AU22" s="136"/>
      <c r="AV22" s="136" t="s">
        <v>25</v>
      </c>
      <c r="AW22" s="136"/>
      <c r="AX22" s="136"/>
      <c r="AY22" s="136"/>
      <c r="AZ22" s="136" t="s">
        <v>26</v>
      </c>
      <c r="BA22" s="136"/>
      <c r="BB22" s="136"/>
      <c r="BC22" s="136"/>
      <c r="BD22" s="136" t="s">
        <v>27</v>
      </c>
      <c r="BE22" s="136"/>
      <c r="BF22" s="136"/>
      <c r="BG22" s="136"/>
      <c r="BH22" s="39"/>
      <c r="BI22" s="39"/>
      <c r="BJ22" s="39"/>
      <c r="BK22" s="39"/>
      <c r="BL22" s="39"/>
      <c r="BM22" s="8"/>
      <c r="BN22" s="8"/>
      <c r="BO22" s="185" t="s">
        <v>3</v>
      </c>
      <c r="BP22" s="185"/>
      <c r="BQ22" s="185"/>
      <c r="BR22" s="185" t="s">
        <v>4</v>
      </c>
      <c r="BS22" s="185"/>
      <c r="BT22" s="185"/>
      <c r="BU22" s="185"/>
      <c r="BV22" s="185"/>
      <c r="BW22" s="185"/>
      <c r="BX22" s="185"/>
      <c r="BY22" s="185"/>
      <c r="BZ22" s="185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AMO22" s="1"/>
      <c r="AMP22" s="1"/>
      <c r="AMQ22" s="1"/>
      <c r="AMR22" s="1"/>
      <c r="AMS22" s="1"/>
      <c r="AMT22" s="1"/>
    </row>
    <row r="23" spans="1:105 1029:1034" ht="13.15" customHeight="1" x14ac:dyDescent="0.2">
      <c r="A23" s="8"/>
      <c r="B23" s="134" t="s">
        <v>16</v>
      </c>
      <c r="C23" s="135"/>
      <c r="D23" s="135"/>
      <c r="E23" s="135"/>
      <c r="F23" s="135"/>
      <c r="G23" s="135"/>
      <c r="H23" s="135"/>
      <c r="I23" s="135"/>
      <c r="J23" s="135"/>
      <c r="K23" s="135"/>
      <c r="L23" s="143">
        <v>1508</v>
      </c>
      <c r="M23" s="143"/>
      <c r="N23" s="143"/>
      <c r="O23" s="143"/>
      <c r="P23" s="143">
        <v>1501</v>
      </c>
      <c r="Q23" s="143"/>
      <c r="R23" s="143"/>
      <c r="S23" s="143"/>
      <c r="T23" s="143">
        <f>L23+P23</f>
        <v>3009</v>
      </c>
      <c r="U23" s="143"/>
      <c r="V23" s="143"/>
      <c r="W23" s="143"/>
      <c r="X23" s="143">
        <v>8599</v>
      </c>
      <c r="Y23" s="143"/>
      <c r="Z23" s="143"/>
      <c r="AA23" s="143"/>
      <c r="AB23" s="143">
        <v>7957</v>
      </c>
      <c r="AC23" s="143"/>
      <c r="AD23" s="143"/>
      <c r="AE23" s="143"/>
      <c r="AF23" s="143">
        <f>X23+AB23</f>
        <v>16556</v>
      </c>
      <c r="AG23" s="143"/>
      <c r="AH23" s="143"/>
      <c r="AI23" s="143"/>
      <c r="AJ23" s="143">
        <v>5299</v>
      </c>
      <c r="AK23" s="143"/>
      <c r="AL23" s="143"/>
      <c r="AM23" s="143"/>
      <c r="AN23" s="143">
        <v>7588</v>
      </c>
      <c r="AO23" s="143"/>
      <c r="AP23" s="143"/>
      <c r="AQ23" s="143"/>
      <c r="AR23" s="143">
        <f>AJ23+AN23</f>
        <v>12887</v>
      </c>
      <c r="AS23" s="143"/>
      <c r="AT23" s="143"/>
      <c r="AU23" s="143"/>
      <c r="AV23" s="143">
        <f>SUM(L23,X23,AJ23)</f>
        <v>15406</v>
      </c>
      <c r="AW23" s="143"/>
      <c r="AX23" s="143"/>
      <c r="AY23" s="143"/>
      <c r="AZ23" s="143">
        <f>SUM(P23,AB23,AN23)</f>
        <v>17046</v>
      </c>
      <c r="BA23" s="143"/>
      <c r="BB23" s="143"/>
      <c r="BC23" s="143"/>
      <c r="BD23" s="100">
        <f>AV23+AZ23</f>
        <v>32452</v>
      </c>
      <c r="BE23" s="100"/>
      <c r="BF23" s="100"/>
      <c r="BG23" s="100"/>
      <c r="BH23" s="12"/>
      <c r="BI23" s="12"/>
      <c r="BJ23" s="12"/>
      <c r="BK23" s="12"/>
      <c r="BL23" s="12"/>
      <c r="BM23" s="8"/>
      <c r="BN23" s="8"/>
      <c r="BO23" s="185"/>
      <c r="BP23" s="185"/>
      <c r="BQ23" s="185"/>
      <c r="BR23" s="185" t="s">
        <v>5</v>
      </c>
      <c r="BS23" s="185"/>
      <c r="BT23" s="185"/>
      <c r="BU23" s="185" t="s">
        <v>6</v>
      </c>
      <c r="BV23" s="185"/>
      <c r="BW23" s="185"/>
      <c r="BX23" s="185" t="s">
        <v>7</v>
      </c>
      <c r="BY23" s="185"/>
      <c r="BZ23" s="185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6"/>
      <c r="CS23" s="6"/>
      <c r="CT23" s="6"/>
      <c r="CU23" s="6"/>
      <c r="CV23" s="6"/>
      <c r="CW23" s="6"/>
      <c r="CX23" s="6"/>
      <c r="CY23" s="6"/>
      <c r="CZ23" s="6"/>
      <c r="DA23" s="4"/>
      <c r="AMO23" s="1"/>
      <c r="AMP23" s="1"/>
      <c r="AMQ23" s="1"/>
      <c r="AMR23" s="1"/>
      <c r="AMS23" s="1"/>
      <c r="AMT23" s="1"/>
    </row>
    <row r="24" spans="1:105 1029:1034" ht="13.15" customHeight="1" x14ac:dyDescent="0.2">
      <c r="A24" s="8"/>
      <c r="B24" s="134"/>
      <c r="C24" s="135"/>
      <c r="D24" s="135"/>
      <c r="E24" s="135"/>
      <c r="F24" s="135"/>
      <c r="G24" s="135"/>
      <c r="H24" s="135"/>
      <c r="I24" s="135"/>
      <c r="J24" s="135"/>
      <c r="K24" s="135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00"/>
      <c r="BE24" s="100"/>
      <c r="BF24" s="100"/>
      <c r="BG24" s="100"/>
      <c r="BH24" s="12"/>
      <c r="BI24" s="12"/>
      <c r="BJ24" s="12"/>
      <c r="BK24" s="12"/>
      <c r="BL24" s="12"/>
      <c r="BM24" s="8"/>
      <c r="BN24" s="8"/>
      <c r="BO24" s="188">
        <v>2335</v>
      </c>
      <c r="BP24" s="188"/>
      <c r="BQ24" s="188"/>
      <c r="BR24" s="188">
        <v>2463</v>
      </c>
      <c r="BS24" s="188"/>
      <c r="BT24" s="188"/>
      <c r="BU24" s="188">
        <v>2662</v>
      </c>
      <c r="BV24" s="188"/>
      <c r="BW24" s="188"/>
      <c r="BX24" s="188">
        <f>BR24+BU24</f>
        <v>5125</v>
      </c>
      <c r="BY24" s="188"/>
      <c r="BZ24" s="188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AMO24" s="1"/>
      <c r="AMP24" s="1"/>
      <c r="AMQ24" s="1"/>
      <c r="AMR24" s="1"/>
      <c r="AMS24" s="1"/>
      <c r="AMT24" s="1"/>
    </row>
    <row r="25" spans="1:105 1029:1034" ht="13.15" customHeight="1" x14ac:dyDescent="0.2">
      <c r="A25" s="8"/>
      <c r="B25" s="136" t="s">
        <v>30</v>
      </c>
      <c r="C25" s="136"/>
      <c r="D25" s="136"/>
      <c r="E25" s="136"/>
      <c r="F25" s="136"/>
      <c r="G25" s="136"/>
      <c r="H25" s="136"/>
      <c r="I25" s="136"/>
      <c r="J25" s="136"/>
      <c r="K25" s="137"/>
      <c r="L25" s="142">
        <f>L23/BD23</f>
        <v>4.6468630592875634E-2</v>
      </c>
      <c r="M25" s="142"/>
      <c r="N25" s="142"/>
      <c r="O25" s="142"/>
      <c r="P25" s="142">
        <f>P23/BD23</f>
        <v>4.6252927400468387E-2</v>
      </c>
      <c r="Q25" s="142"/>
      <c r="R25" s="142"/>
      <c r="S25" s="142"/>
      <c r="T25" s="142">
        <f>T23/BD23</f>
        <v>9.2721557993344014E-2</v>
      </c>
      <c r="U25" s="142"/>
      <c r="V25" s="142"/>
      <c r="W25" s="142"/>
      <c r="X25" s="142">
        <f>X23/BD23</f>
        <v>0.26497596450141747</v>
      </c>
      <c r="Y25" s="142"/>
      <c r="Z25" s="142"/>
      <c r="AA25" s="142"/>
      <c r="AB25" s="142">
        <f>AB23/BD23</f>
        <v>0.24519290028349564</v>
      </c>
      <c r="AC25" s="142"/>
      <c r="AD25" s="142"/>
      <c r="AE25" s="142"/>
      <c r="AF25" s="142">
        <f>AF23/BD23</f>
        <v>0.51016886478491308</v>
      </c>
      <c r="AG25" s="142"/>
      <c r="AH25" s="142"/>
      <c r="AI25" s="142"/>
      <c r="AJ25" s="142">
        <f>AJ23/BD23</f>
        <v>0.16328731665228646</v>
      </c>
      <c r="AK25" s="142"/>
      <c r="AL25" s="142"/>
      <c r="AM25" s="142"/>
      <c r="AN25" s="142">
        <f>AN23/BD23</f>
        <v>0.23382226056945643</v>
      </c>
      <c r="AO25" s="142"/>
      <c r="AP25" s="142"/>
      <c r="AQ25" s="142"/>
      <c r="AR25" s="142">
        <f>AR23/BD23</f>
        <v>0.39710957722174289</v>
      </c>
      <c r="AS25" s="142"/>
      <c r="AT25" s="142"/>
      <c r="AU25" s="142"/>
      <c r="AV25" s="142">
        <f>AV23/BD23</f>
        <v>0.47473191174657958</v>
      </c>
      <c r="AW25" s="142"/>
      <c r="AX25" s="142"/>
      <c r="AY25" s="142"/>
      <c r="AZ25" s="142">
        <f>AZ23/BD23</f>
        <v>0.52526808825342042</v>
      </c>
      <c r="BA25" s="142"/>
      <c r="BB25" s="142"/>
      <c r="BC25" s="142"/>
      <c r="BD25" s="182">
        <f>BD23/BD23</f>
        <v>1</v>
      </c>
      <c r="BE25" s="182"/>
      <c r="BF25" s="182"/>
      <c r="BG25" s="182"/>
      <c r="BH25" s="19"/>
      <c r="BI25" s="19"/>
      <c r="BJ25" s="19"/>
      <c r="BK25" s="19"/>
      <c r="BL25" s="19"/>
      <c r="BM25" s="8"/>
      <c r="BN25" s="8"/>
      <c r="BO25" s="188"/>
      <c r="BP25" s="188"/>
      <c r="BQ25" s="188"/>
      <c r="BR25" s="188"/>
      <c r="BS25" s="188"/>
      <c r="BT25" s="188"/>
      <c r="BU25" s="188"/>
      <c r="BV25" s="188"/>
      <c r="BW25" s="188"/>
      <c r="BX25" s="188"/>
      <c r="BY25" s="188"/>
      <c r="BZ25" s="188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AMO25" s="1"/>
      <c r="AMP25" s="1"/>
      <c r="AMQ25" s="1"/>
      <c r="AMR25" s="1"/>
      <c r="AMS25" s="1"/>
      <c r="AMT25" s="1"/>
    </row>
    <row r="26" spans="1:105 1029:1034" ht="13.15" customHeight="1" x14ac:dyDescent="0.2">
      <c r="A26" s="8"/>
      <c r="B26" s="136"/>
      <c r="C26" s="136"/>
      <c r="D26" s="136"/>
      <c r="E26" s="136"/>
      <c r="F26" s="136"/>
      <c r="G26" s="136"/>
      <c r="H26" s="136"/>
      <c r="I26" s="136"/>
      <c r="J26" s="136"/>
      <c r="K26" s="137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82"/>
      <c r="BE26" s="182"/>
      <c r="BF26" s="182"/>
      <c r="BG26" s="182"/>
      <c r="BH26" s="19"/>
      <c r="BI26" s="19"/>
      <c r="BJ26" s="19"/>
      <c r="BK26" s="19"/>
      <c r="BL26" s="19"/>
      <c r="BM26" s="8"/>
      <c r="BN26" s="8"/>
      <c r="BO26" s="188">
        <v>2331</v>
      </c>
      <c r="BP26" s="188"/>
      <c r="BQ26" s="188"/>
      <c r="BR26" s="188">
        <v>2464</v>
      </c>
      <c r="BS26" s="188"/>
      <c r="BT26" s="188"/>
      <c r="BU26" s="188">
        <v>2659</v>
      </c>
      <c r="BV26" s="188"/>
      <c r="BW26" s="188"/>
      <c r="BX26" s="176">
        <f>BR26+BU26</f>
        <v>5123</v>
      </c>
      <c r="BY26" s="177"/>
      <c r="BZ26" s="178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AMO26" s="1"/>
      <c r="AMP26" s="1"/>
      <c r="AMQ26" s="1"/>
      <c r="AMR26" s="1"/>
      <c r="AMS26" s="1"/>
      <c r="AMT26" s="1"/>
    </row>
    <row r="27" spans="1:105 1029:1034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188"/>
      <c r="BP27" s="188"/>
      <c r="BQ27" s="188"/>
      <c r="BR27" s="188"/>
      <c r="BS27" s="188"/>
      <c r="BT27" s="188"/>
      <c r="BU27" s="188"/>
      <c r="BV27" s="188"/>
      <c r="BW27" s="188"/>
      <c r="BX27" s="179"/>
      <c r="BY27" s="180"/>
      <c r="BZ27" s="181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AMO27" s="1"/>
      <c r="AMP27" s="1"/>
      <c r="AMQ27" s="1"/>
      <c r="AMR27" s="1"/>
      <c r="AMS27" s="1"/>
      <c r="AMT27" s="1"/>
    </row>
    <row r="28" spans="1:105 1029:1034" x14ac:dyDescent="0.2">
      <c r="A28" s="141" t="s">
        <v>17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8"/>
      <c r="BI28" s="8"/>
      <c r="BJ28" s="8"/>
      <c r="BK28" s="8"/>
      <c r="BL28" s="8"/>
      <c r="BM28" s="8"/>
      <c r="BN28" s="8"/>
      <c r="BO28" s="188">
        <f>BO24-BO26</f>
        <v>4</v>
      </c>
      <c r="BP28" s="188"/>
      <c r="BQ28" s="188"/>
      <c r="BR28" s="188">
        <f>BR24-BR26</f>
        <v>-1</v>
      </c>
      <c r="BS28" s="188"/>
      <c r="BT28" s="188"/>
      <c r="BU28" s="188">
        <f>BU24-BU26</f>
        <v>3</v>
      </c>
      <c r="BV28" s="188"/>
      <c r="BW28" s="188"/>
      <c r="BX28" s="188">
        <f>BX24-BX26</f>
        <v>2</v>
      </c>
      <c r="BY28" s="188"/>
      <c r="BZ28" s="188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AMO28" s="1"/>
      <c r="AMP28" s="1"/>
      <c r="AMQ28" s="1"/>
      <c r="AMR28" s="1"/>
      <c r="AMS28" s="1"/>
      <c r="AMT28" s="1"/>
    </row>
    <row r="29" spans="1:105 1029:1034" ht="10.5" customHeight="1" x14ac:dyDescent="0.2">
      <c r="A29" s="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15" t="s">
        <v>39</v>
      </c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 t="s">
        <v>42</v>
      </c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 t="s">
        <v>43</v>
      </c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8"/>
      <c r="BV29" s="8"/>
      <c r="BW29" s="8"/>
      <c r="BX29" s="8"/>
      <c r="BY29" s="8"/>
      <c r="BZ29" s="8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</row>
    <row r="30" spans="1:105 1029:1034" ht="10.5" customHeight="1" x14ac:dyDescent="0.2">
      <c r="A30" s="8"/>
      <c r="B30" s="101" t="s">
        <v>38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15" t="s">
        <v>40</v>
      </c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 t="s">
        <v>41</v>
      </c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AMO30" s="1"/>
      <c r="AMP30" s="1"/>
      <c r="AMQ30" s="1"/>
    </row>
    <row r="31" spans="1:105 1029:1034" ht="10.5" customHeight="1" x14ac:dyDescent="0.2">
      <c r="A31" s="8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15" t="s">
        <v>25</v>
      </c>
      <c r="M31" s="115"/>
      <c r="N31" s="115"/>
      <c r="O31" s="115"/>
      <c r="P31" s="115" t="s">
        <v>26</v>
      </c>
      <c r="Q31" s="115"/>
      <c r="R31" s="115"/>
      <c r="S31" s="115"/>
      <c r="T31" s="115" t="s">
        <v>27</v>
      </c>
      <c r="U31" s="115"/>
      <c r="V31" s="115"/>
      <c r="W31" s="115"/>
      <c r="X31" s="115" t="s">
        <v>25</v>
      </c>
      <c r="Y31" s="115"/>
      <c r="Z31" s="115"/>
      <c r="AA31" s="115"/>
      <c r="AB31" s="115" t="s">
        <v>26</v>
      </c>
      <c r="AC31" s="115"/>
      <c r="AD31" s="115"/>
      <c r="AE31" s="115"/>
      <c r="AF31" s="115" t="s">
        <v>27</v>
      </c>
      <c r="AG31" s="115"/>
      <c r="AH31" s="115"/>
      <c r="AI31" s="115"/>
      <c r="AJ31" s="115" t="s">
        <v>25</v>
      </c>
      <c r="AK31" s="115"/>
      <c r="AL31" s="115"/>
      <c r="AM31" s="115"/>
      <c r="AN31" s="115" t="s">
        <v>26</v>
      </c>
      <c r="AO31" s="115"/>
      <c r="AP31" s="115"/>
      <c r="AQ31" s="115"/>
      <c r="AR31" s="115" t="s">
        <v>27</v>
      </c>
      <c r="AS31" s="115"/>
      <c r="AT31" s="115"/>
      <c r="AU31" s="115"/>
      <c r="AV31" s="115" t="s">
        <v>25</v>
      </c>
      <c r="AW31" s="115"/>
      <c r="AX31" s="115"/>
      <c r="AY31" s="115"/>
      <c r="AZ31" s="115" t="s">
        <v>26</v>
      </c>
      <c r="BA31" s="115"/>
      <c r="BB31" s="115"/>
      <c r="BC31" s="115"/>
      <c r="BD31" s="115" t="s">
        <v>27</v>
      </c>
      <c r="BE31" s="115"/>
      <c r="BF31" s="115"/>
      <c r="BG31" s="115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AMO31" s="1"/>
      <c r="AMP31" s="1"/>
      <c r="AMQ31" s="1"/>
    </row>
    <row r="32" spans="1:105 1029:1034" ht="10.5" customHeight="1" x14ac:dyDescent="0.2">
      <c r="A32" s="8"/>
      <c r="B32" s="106" t="s">
        <v>78</v>
      </c>
      <c r="C32" s="107"/>
      <c r="D32" s="107"/>
      <c r="E32" s="107"/>
      <c r="F32" s="107"/>
      <c r="G32" s="107"/>
      <c r="H32" s="107"/>
      <c r="I32" s="107"/>
      <c r="J32" s="107"/>
      <c r="K32" s="108"/>
      <c r="L32" s="100">
        <v>18</v>
      </c>
      <c r="M32" s="100"/>
      <c r="N32" s="100"/>
      <c r="O32" s="100"/>
      <c r="P32" s="100">
        <v>15</v>
      </c>
      <c r="Q32" s="100"/>
      <c r="R32" s="100"/>
      <c r="S32" s="100"/>
      <c r="T32" s="100">
        <f>L32+P32</f>
        <v>33</v>
      </c>
      <c r="U32" s="100"/>
      <c r="V32" s="100"/>
      <c r="W32" s="100"/>
      <c r="X32" s="100">
        <v>22</v>
      </c>
      <c r="Y32" s="100"/>
      <c r="Z32" s="100"/>
      <c r="AA32" s="100"/>
      <c r="AB32" s="100">
        <v>27</v>
      </c>
      <c r="AC32" s="100"/>
      <c r="AD32" s="100"/>
      <c r="AE32" s="100"/>
      <c r="AF32" s="100">
        <f>X32+AB32</f>
        <v>49</v>
      </c>
      <c r="AG32" s="100"/>
      <c r="AH32" s="100"/>
      <c r="AI32" s="100"/>
      <c r="AJ32" s="100">
        <v>7</v>
      </c>
      <c r="AK32" s="100"/>
      <c r="AL32" s="100"/>
      <c r="AM32" s="100"/>
      <c r="AN32" s="100">
        <v>8</v>
      </c>
      <c r="AO32" s="100"/>
      <c r="AP32" s="100"/>
      <c r="AQ32" s="100"/>
      <c r="AR32" s="100">
        <f>AJ32+AN32</f>
        <v>15</v>
      </c>
      <c r="AS32" s="100"/>
      <c r="AT32" s="100"/>
      <c r="AU32" s="100"/>
      <c r="AV32" s="100">
        <f>L32+X32+AJ32</f>
        <v>47</v>
      </c>
      <c r="AW32" s="100"/>
      <c r="AX32" s="100"/>
      <c r="AY32" s="100"/>
      <c r="AZ32" s="100">
        <f>P32+AB32+AN32</f>
        <v>50</v>
      </c>
      <c r="BA32" s="100"/>
      <c r="BB32" s="100"/>
      <c r="BC32" s="100"/>
      <c r="BD32" s="100">
        <f>T32+AF32+AR32</f>
        <v>97</v>
      </c>
      <c r="BE32" s="100"/>
      <c r="BF32" s="100"/>
      <c r="BG32" s="100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AMO32" s="1"/>
      <c r="AMP32" s="1"/>
      <c r="AMQ32" s="1"/>
    </row>
    <row r="33" spans="1:78 1029:1034" ht="10.5" customHeight="1" x14ac:dyDescent="0.2">
      <c r="A33" s="8"/>
      <c r="B33" s="109"/>
      <c r="C33" s="103"/>
      <c r="D33" s="103"/>
      <c r="E33" s="103"/>
      <c r="F33" s="103"/>
      <c r="G33" s="103"/>
      <c r="H33" s="103"/>
      <c r="I33" s="103"/>
      <c r="J33" s="103"/>
      <c r="K33" s="104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AMO33" s="1"/>
      <c r="AMP33" s="1"/>
      <c r="AMQ33" s="1"/>
    </row>
    <row r="34" spans="1:78 1029:1034" ht="9" customHeight="1" x14ac:dyDescent="0.2">
      <c r="A34" s="8"/>
      <c r="B34" s="116" t="s">
        <v>45</v>
      </c>
      <c r="C34" s="116"/>
      <c r="D34" s="116"/>
      <c r="E34" s="116"/>
      <c r="F34" s="116"/>
      <c r="G34" s="116"/>
      <c r="H34" s="116"/>
      <c r="I34" s="116"/>
      <c r="J34" s="116"/>
      <c r="K34" s="116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AMO34" s="1"/>
      <c r="AMP34" s="1"/>
      <c r="AMQ34" s="1"/>
    </row>
    <row r="35" spans="1:78 1029:1034" ht="14.25" customHeight="1" x14ac:dyDescent="0.2">
      <c r="A35" s="8"/>
      <c r="B35" s="111" t="s">
        <v>77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00">
        <f>'６月'!L35+L32</f>
        <v>103</v>
      </c>
      <c r="M35" s="100"/>
      <c r="N35" s="100"/>
      <c r="O35" s="100"/>
      <c r="P35" s="100">
        <f>'６月'!P35+P32</f>
        <v>83</v>
      </c>
      <c r="Q35" s="100"/>
      <c r="R35" s="100"/>
      <c r="S35" s="100"/>
      <c r="T35" s="100">
        <f>'６月'!T35+T32</f>
        <v>186</v>
      </c>
      <c r="U35" s="100"/>
      <c r="V35" s="100"/>
      <c r="W35" s="100"/>
      <c r="X35" s="100">
        <f>'６月'!X35+X32</f>
        <v>90</v>
      </c>
      <c r="Y35" s="100"/>
      <c r="Z35" s="100"/>
      <c r="AA35" s="100"/>
      <c r="AB35" s="100">
        <f>'６月'!AB35+AB32</f>
        <v>78</v>
      </c>
      <c r="AC35" s="100"/>
      <c r="AD35" s="100"/>
      <c r="AE35" s="100"/>
      <c r="AF35" s="100">
        <f>'６月'!AF35+AF32</f>
        <v>168</v>
      </c>
      <c r="AG35" s="100"/>
      <c r="AH35" s="100"/>
      <c r="AI35" s="100"/>
      <c r="AJ35" s="100">
        <f>'６月'!AJ35+AJ32</f>
        <v>22</v>
      </c>
      <c r="AK35" s="100"/>
      <c r="AL35" s="100"/>
      <c r="AM35" s="100"/>
      <c r="AN35" s="100">
        <f>'６月'!AN35+AN32</f>
        <v>25</v>
      </c>
      <c r="AO35" s="100"/>
      <c r="AP35" s="100"/>
      <c r="AQ35" s="100"/>
      <c r="AR35" s="100">
        <f>'６月'!AR35+AR32</f>
        <v>47</v>
      </c>
      <c r="AS35" s="100"/>
      <c r="AT35" s="100"/>
      <c r="AU35" s="100"/>
      <c r="AV35" s="100">
        <f>'６月'!AV35+AV32</f>
        <v>215</v>
      </c>
      <c r="AW35" s="100"/>
      <c r="AX35" s="100"/>
      <c r="AY35" s="100"/>
      <c r="AZ35" s="100">
        <f>'６月'!AZ35+AZ32</f>
        <v>186</v>
      </c>
      <c r="BA35" s="100"/>
      <c r="BB35" s="100"/>
      <c r="BC35" s="100"/>
      <c r="BD35" s="100">
        <f>'６月'!BD35+BD32</f>
        <v>401</v>
      </c>
      <c r="BE35" s="100"/>
      <c r="BF35" s="100"/>
      <c r="BG35" s="100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AMO35" s="1"/>
      <c r="AMP35" s="1"/>
      <c r="AMQ35" s="1"/>
    </row>
    <row r="36" spans="1:78 1029:1034" ht="8.25" customHeight="1" x14ac:dyDescent="0.2">
      <c r="A36" s="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8"/>
      <c r="BD36" s="8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8"/>
      <c r="BT36" s="8"/>
      <c r="BU36" s="8"/>
      <c r="BV36" s="8"/>
      <c r="BW36" s="8"/>
      <c r="BX36" s="8"/>
      <c r="BY36" s="8"/>
      <c r="BZ36" s="8"/>
      <c r="AMO36" s="1"/>
    </row>
    <row r="37" spans="1:78 1029:1034" ht="10.5" customHeight="1" x14ac:dyDescent="0.2">
      <c r="A37" s="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15" t="s">
        <v>47</v>
      </c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 t="s">
        <v>48</v>
      </c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 t="s">
        <v>43</v>
      </c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21"/>
      <c r="BI37" s="21"/>
      <c r="BJ37" s="21"/>
      <c r="BK37" s="21"/>
      <c r="BL37" s="21"/>
      <c r="BM37" s="21"/>
      <c r="BN37" s="21"/>
      <c r="BO37" s="185" t="s">
        <v>18</v>
      </c>
      <c r="BP37" s="185"/>
      <c r="BQ37" s="185"/>
      <c r="BR37" s="185"/>
      <c r="BS37" s="185"/>
      <c r="BT37" s="185"/>
      <c r="BU37" s="185"/>
      <c r="BV37" s="185"/>
      <c r="BW37" s="185"/>
      <c r="BX37" s="185"/>
      <c r="BY37" s="185"/>
      <c r="BZ37" s="185"/>
      <c r="AMO37" s="1"/>
      <c r="AMP37" s="1"/>
      <c r="AMQ37" s="1"/>
      <c r="AMR37" s="1"/>
      <c r="AMS37" s="1"/>
      <c r="AMT37" s="1"/>
    </row>
    <row r="38" spans="1:78 1029:1034" ht="10.5" customHeight="1" x14ac:dyDescent="0.2">
      <c r="A38" s="8"/>
      <c r="B38" s="101" t="s">
        <v>46</v>
      </c>
      <c r="C38" s="101"/>
      <c r="D38" s="101"/>
      <c r="E38" s="101"/>
      <c r="F38" s="101"/>
      <c r="G38" s="101"/>
      <c r="H38" s="101"/>
      <c r="I38" s="101"/>
      <c r="J38" s="101"/>
      <c r="K38" s="102"/>
      <c r="L38" s="115" t="s">
        <v>40</v>
      </c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 t="s">
        <v>41</v>
      </c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21"/>
      <c r="BI38" s="21"/>
      <c r="BJ38" s="21"/>
      <c r="BK38" s="21"/>
      <c r="BL38" s="21"/>
      <c r="BM38" s="21"/>
      <c r="BN38" s="21"/>
      <c r="BO38" s="185"/>
      <c r="BP38" s="185"/>
      <c r="BQ38" s="185"/>
      <c r="BR38" s="185"/>
      <c r="BS38" s="185"/>
      <c r="BT38" s="185"/>
      <c r="BU38" s="185"/>
      <c r="BV38" s="185"/>
      <c r="BW38" s="185"/>
      <c r="BX38" s="185"/>
      <c r="BY38" s="185"/>
      <c r="BZ38" s="185"/>
      <c r="AMO38" s="1"/>
      <c r="AMP38" s="1"/>
      <c r="AMQ38" s="1"/>
      <c r="AMR38" s="1"/>
      <c r="AMS38" s="1"/>
      <c r="AMT38" s="1"/>
    </row>
    <row r="39" spans="1:78 1029:1034" ht="10.5" customHeight="1" x14ac:dyDescent="0.2">
      <c r="A39" s="8"/>
      <c r="B39" s="103"/>
      <c r="C39" s="103"/>
      <c r="D39" s="103"/>
      <c r="E39" s="103"/>
      <c r="F39" s="103"/>
      <c r="G39" s="103"/>
      <c r="H39" s="103"/>
      <c r="I39" s="103"/>
      <c r="J39" s="103"/>
      <c r="K39" s="104"/>
      <c r="L39" s="115" t="s">
        <v>25</v>
      </c>
      <c r="M39" s="115"/>
      <c r="N39" s="115"/>
      <c r="O39" s="115"/>
      <c r="P39" s="115" t="s">
        <v>26</v>
      </c>
      <c r="Q39" s="115"/>
      <c r="R39" s="115"/>
      <c r="S39" s="115"/>
      <c r="T39" s="115" t="s">
        <v>27</v>
      </c>
      <c r="U39" s="115"/>
      <c r="V39" s="115"/>
      <c r="W39" s="115"/>
      <c r="X39" s="115" t="s">
        <v>25</v>
      </c>
      <c r="Y39" s="115"/>
      <c r="Z39" s="115"/>
      <c r="AA39" s="115"/>
      <c r="AB39" s="115" t="s">
        <v>26</v>
      </c>
      <c r="AC39" s="115"/>
      <c r="AD39" s="115"/>
      <c r="AE39" s="115"/>
      <c r="AF39" s="115" t="s">
        <v>27</v>
      </c>
      <c r="AG39" s="115"/>
      <c r="AH39" s="115"/>
      <c r="AI39" s="115"/>
      <c r="AJ39" s="115" t="s">
        <v>25</v>
      </c>
      <c r="AK39" s="115"/>
      <c r="AL39" s="115"/>
      <c r="AM39" s="115"/>
      <c r="AN39" s="115" t="s">
        <v>26</v>
      </c>
      <c r="AO39" s="115"/>
      <c r="AP39" s="115"/>
      <c r="AQ39" s="115"/>
      <c r="AR39" s="115" t="s">
        <v>27</v>
      </c>
      <c r="AS39" s="115"/>
      <c r="AT39" s="115"/>
      <c r="AU39" s="115"/>
      <c r="AV39" s="115" t="s">
        <v>25</v>
      </c>
      <c r="AW39" s="115"/>
      <c r="AX39" s="115"/>
      <c r="AY39" s="115"/>
      <c r="AZ39" s="115" t="s">
        <v>26</v>
      </c>
      <c r="BA39" s="115"/>
      <c r="BB39" s="115"/>
      <c r="BC39" s="115"/>
      <c r="BD39" s="115" t="s">
        <v>27</v>
      </c>
      <c r="BE39" s="115"/>
      <c r="BF39" s="115"/>
      <c r="BG39" s="115"/>
      <c r="BH39" s="21"/>
      <c r="BI39" s="21"/>
      <c r="BJ39" s="21"/>
      <c r="BK39" s="21"/>
      <c r="BL39" s="21"/>
      <c r="BM39" s="21"/>
      <c r="BN39" s="21"/>
      <c r="BO39" s="185" t="s">
        <v>5</v>
      </c>
      <c r="BP39" s="185"/>
      <c r="BQ39" s="185"/>
      <c r="BR39" s="185"/>
      <c r="BS39" s="185" t="s">
        <v>6</v>
      </c>
      <c r="BT39" s="185"/>
      <c r="BU39" s="185"/>
      <c r="BV39" s="185"/>
      <c r="BW39" s="185" t="s">
        <v>7</v>
      </c>
      <c r="BX39" s="185"/>
      <c r="BY39" s="185"/>
      <c r="BZ39" s="185"/>
      <c r="AMO39" s="1"/>
      <c r="AMP39" s="1"/>
      <c r="AMQ39" s="1"/>
      <c r="AMR39" s="1"/>
      <c r="AMS39" s="1"/>
      <c r="AMT39" s="1"/>
    </row>
    <row r="40" spans="1:78 1029:1034" ht="10.5" customHeight="1" x14ac:dyDescent="0.2">
      <c r="A40" s="8"/>
      <c r="B40" s="106" t="str">
        <f>B32</f>
        <v>７月1日～７月31日</v>
      </c>
      <c r="C40" s="107"/>
      <c r="D40" s="107"/>
      <c r="E40" s="107"/>
      <c r="F40" s="107"/>
      <c r="G40" s="107"/>
      <c r="H40" s="107"/>
      <c r="I40" s="107"/>
      <c r="J40" s="107"/>
      <c r="K40" s="108"/>
      <c r="L40" s="100">
        <v>20</v>
      </c>
      <c r="M40" s="100"/>
      <c r="N40" s="100"/>
      <c r="O40" s="100"/>
      <c r="P40" s="100">
        <v>14</v>
      </c>
      <c r="Q40" s="100"/>
      <c r="R40" s="100"/>
      <c r="S40" s="100"/>
      <c r="T40" s="100">
        <f>L40+P40</f>
        <v>34</v>
      </c>
      <c r="U40" s="100"/>
      <c r="V40" s="100"/>
      <c r="W40" s="100"/>
      <c r="X40" s="100">
        <v>15</v>
      </c>
      <c r="Y40" s="100"/>
      <c r="Z40" s="100"/>
      <c r="AA40" s="100"/>
      <c r="AB40" s="100">
        <v>19</v>
      </c>
      <c r="AC40" s="100"/>
      <c r="AD40" s="100"/>
      <c r="AE40" s="100"/>
      <c r="AF40" s="100">
        <f>X40+AB40</f>
        <v>34</v>
      </c>
      <c r="AG40" s="100"/>
      <c r="AH40" s="100"/>
      <c r="AI40" s="100"/>
      <c r="AJ40" s="100">
        <v>11</v>
      </c>
      <c r="AK40" s="100"/>
      <c r="AL40" s="100"/>
      <c r="AM40" s="100"/>
      <c r="AN40" s="100">
        <v>18</v>
      </c>
      <c r="AO40" s="100"/>
      <c r="AP40" s="100"/>
      <c r="AQ40" s="100"/>
      <c r="AR40" s="100">
        <f>SUM(AJ40:AQ41)</f>
        <v>29</v>
      </c>
      <c r="AS40" s="100"/>
      <c r="AT40" s="100"/>
      <c r="AU40" s="100"/>
      <c r="AV40" s="100">
        <f>L40+X40+AJ40</f>
        <v>46</v>
      </c>
      <c r="AW40" s="100"/>
      <c r="AX40" s="100"/>
      <c r="AY40" s="100"/>
      <c r="AZ40" s="100">
        <f>P40+AB40+AN40</f>
        <v>51</v>
      </c>
      <c r="BA40" s="100"/>
      <c r="BB40" s="100"/>
      <c r="BC40" s="100"/>
      <c r="BD40" s="100">
        <f>T40+AF40+AR40</f>
        <v>97</v>
      </c>
      <c r="BE40" s="100"/>
      <c r="BF40" s="100"/>
      <c r="BG40" s="100"/>
      <c r="BH40" s="21"/>
      <c r="BI40" s="21"/>
      <c r="BJ40" s="21"/>
      <c r="BK40" s="21"/>
      <c r="BL40" s="21"/>
      <c r="BM40" s="21"/>
      <c r="BN40" s="21"/>
      <c r="BO40" s="188">
        <f>M9</f>
        <v>1</v>
      </c>
      <c r="BP40" s="188"/>
      <c r="BQ40" s="188"/>
      <c r="BR40" s="188"/>
      <c r="BS40" s="188">
        <f>P9</f>
        <v>-1</v>
      </c>
      <c r="BT40" s="188"/>
      <c r="BU40" s="188"/>
      <c r="BV40" s="188"/>
      <c r="BW40" s="188">
        <f>S9</f>
        <v>0</v>
      </c>
      <c r="BX40" s="188"/>
      <c r="BY40" s="188"/>
      <c r="BZ40" s="188"/>
      <c r="AMO40" s="1"/>
      <c r="AMP40" s="1"/>
      <c r="AMQ40" s="1"/>
      <c r="AMR40" s="1"/>
      <c r="AMS40" s="1"/>
      <c r="AMT40" s="1"/>
    </row>
    <row r="41" spans="1:78 1029:1034" ht="10.5" customHeight="1" x14ac:dyDescent="0.2">
      <c r="A41" s="8"/>
      <c r="B41" s="109"/>
      <c r="C41" s="103"/>
      <c r="D41" s="103"/>
      <c r="E41" s="103"/>
      <c r="F41" s="103"/>
      <c r="G41" s="103"/>
      <c r="H41" s="103"/>
      <c r="I41" s="103"/>
      <c r="J41" s="103"/>
      <c r="K41" s="104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21"/>
      <c r="BI41" s="21"/>
      <c r="BJ41" s="21"/>
      <c r="BK41" s="21"/>
      <c r="BL41" s="21"/>
      <c r="BM41" s="21"/>
      <c r="BN41" s="21"/>
      <c r="BO41" s="188"/>
      <c r="BP41" s="188"/>
      <c r="BQ41" s="188"/>
      <c r="BR41" s="188"/>
      <c r="BS41" s="188"/>
      <c r="BT41" s="188"/>
      <c r="BU41" s="188"/>
      <c r="BV41" s="188"/>
      <c r="BW41" s="188"/>
      <c r="BX41" s="188"/>
      <c r="BY41" s="188"/>
      <c r="BZ41" s="188"/>
      <c r="AMO41" s="1"/>
      <c r="AMP41" s="1"/>
      <c r="AMQ41" s="1"/>
      <c r="AMR41" s="1"/>
      <c r="AMS41" s="1"/>
      <c r="AMT41" s="1"/>
    </row>
    <row r="42" spans="1:78 1029:1034" ht="9" customHeight="1" x14ac:dyDescent="0.2">
      <c r="A42" s="8"/>
      <c r="B42" s="110" t="s">
        <v>45</v>
      </c>
      <c r="C42" s="110"/>
      <c r="D42" s="110"/>
      <c r="E42" s="110"/>
      <c r="F42" s="110"/>
      <c r="G42" s="110"/>
      <c r="H42" s="110"/>
      <c r="I42" s="110"/>
      <c r="J42" s="110"/>
      <c r="K42" s="110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8"/>
      <c r="BD42" s="8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192" t="s">
        <v>19</v>
      </c>
      <c r="BP42" s="192"/>
      <c r="BQ42" s="192"/>
      <c r="BR42" s="192"/>
      <c r="BS42" s="192"/>
      <c r="BT42" s="192"/>
      <c r="BU42" s="192"/>
      <c r="BV42" s="192"/>
      <c r="BW42" s="192"/>
      <c r="BX42" s="192"/>
      <c r="BY42" s="192"/>
      <c r="BZ42" s="192"/>
      <c r="AMO42" s="1"/>
      <c r="AMP42" s="1"/>
      <c r="AMQ42" s="1"/>
      <c r="AMR42" s="1"/>
      <c r="AMS42" s="1"/>
      <c r="AMT42" s="1"/>
    </row>
    <row r="43" spans="1:78 1029:1034" ht="14.25" customHeight="1" x14ac:dyDescent="0.2">
      <c r="A43" s="43"/>
      <c r="B43" s="111" t="str">
        <f>B35</f>
        <v>令和２年４月～令和２年７月</v>
      </c>
      <c r="C43" s="111"/>
      <c r="D43" s="111"/>
      <c r="E43" s="111"/>
      <c r="F43" s="111"/>
      <c r="G43" s="111"/>
      <c r="H43" s="111"/>
      <c r="I43" s="111"/>
      <c r="J43" s="111"/>
      <c r="K43" s="111"/>
      <c r="L43" s="100">
        <f>'６月'!L43+L40</f>
        <v>107</v>
      </c>
      <c r="M43" s="100"/>
      <c r="N43" s="100"/>
      <c r="O43" s="100"/>
      <c r="P43" s="100">
        <f>'６月'!P43+P40</f>
        <v>82</v>
      </c>
      <c r="Q43" s="100"/>
      <c r="R43" s="100"/>
      <c r="S43" s="100"/>
      <c r="T43" s="100">
        <f>'６月'!T43+T40</f>
        <v>189</v>
      </c>
      <c r="U43" s="100"/>
      <c r="V43" s="100"/>
      <c r="W43" s="100"/>
      <c r="X43" s="100">
        <f>'６月'!X43+X40</f>
        <v>103</v>
      </c>
      <c r="Y43" s="100"/>
      <c r="Z43" s="100"/>
      <c r="AA43" s="100"/>
      <c r="AB43" s="100">
        <f>'６月'!AB43+AB40</f>
        <v>88</v>
      </c>
      <c r="AC43" s="100"/>
      <c r="AD43" s="100"/>
      <c r="AE43" s="100"/>
      <c r="AF43" s="100">
        <f>'６月'!AF43+AF40</f>
        <v>191</v>
      </c>
      <c r="AG43" s="100"/>
      <c r="AH43" s="100"/>
      <c r="AI43" s="100"/>
      <c r="AJ43" s="100">
        <f>'６月'!AJ43+AJ40</f>
        <v>86</v>
      </c>
      <c r="AK43" s="100"/>
      <c r="AL43" s="100"/>
      <c r="AM43" s="100"/>
      <c r="AN43" s="100">
        <f>'６月'!AN43+AN40</f>
        <v>92</v>
      </c>
      <c r="AO43" s="100"/>
      <c r="AP43" s="100"/>
      <c r="AQ43" s="100"/>
      <c r="AR43" s="100">
        <f>'６月'!AR43+AR40</f>
        <v>178</v>
      </c>
      <c r="AS43" s="100"/>
      <c r="AT43" s="100"/>
      <c r="AU43" s="100"/>
      <c r="AV43" s="100">
        <f>'６月'!AV43+AV40</f>
        <v>296</v>
      </c>
      <c r="AW43" s="100"/>
      <c r="AX43" s="100"/>
      <c r="AY43" s="100"/>
      <c r="AZ43" s="100">
        <f>'６月'!AZ43+AZ40</f>
        <v>262</v>
      </c>
      <c r="BA43" s="100"/>
      <c r="BB43" s="100"/>
      <c r="BC43" s="100"/>
      <c r="BD43" s="100">
        <f>'６月'!BD43+BD40</f>
        <v>558</v>
      </c>
      <c r="BE43" s="100"/>
      <c r="BF43" s="100"/>
      <c r="BG43" s="100"/>
      <c r="BH43" s="21"/>
      <c r="BI43" s="21"/>
      <c r="BJ43" s="21"/>
      <c r="BK43" s="21"/>
      <c r="BL43" s="21"/>
      <c r="BM43" s="21"/>
      <c r="BN43" s="21"/>
      <c r="BO43" s="188">
        <f>'６月'!BO43+BO40</f>
        <v>-81</v>
      </c>
      <c r="BP43" s="188"/>
      <c r="BQ43" s="188"/>
      <c r="BR43" s="188"/>
      <c r="BS43" s="188">
        <f>'６月'!BS43+BS40</f>
        <v>-76</v>
      </c>
      <c r="BT43" s="188"/>
      <c r="BU43" s="188"/>
      <c r="BV43" s="188"/>
      <c r="BW43" s="188">
        <f>BO43+BS43</f>
        <v>-157</v>
      </c>
      <c r="BX43" s="188"/>
      <c r="BY43" s="188"/>
      <c r="BZ43" s="188"/>
      <c r="AMO43" s="1"/>
      <c r="AMP43" s="1"/>
      <c r="AMQ43" s="1"/>
      <c r="AMR43" s="1"/>
      <c r="AMS43" s="1"/>
      <c r="AMT43" s="1"/>
    </row>
    <row r="44" spans="1:78 1029:1034" ht="12.75" customHeight="1" x14ac:dyDescent="0.2">
      <c r="A44" s="105" t="s">
        <v>74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8"/>
      <c r="BW44" s="8"/>
      <c r="BX44" s="8"/>
      <c r="BY44" s="8"/>
      <c r="BZ44" s="8"/>
    </row>
    <row r="45" spans="1:78 1029:1034" x14ac:dyDescent="0.2">
      <c r="BG45" s="2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</row>
    <row r="46" spans="1:78 1029:1034" x14ac:dyDescent="0.2"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</row>
    <row r="47" spans="1:78 1029:1034" x14ac:dyDescent="0.2"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</row>
    <row r="48" spans="1:78 1029:1034" x14ac:dyDescent="0.2"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</row>
    <row r="49" spans="59:70" x14ac:dyDescent="0.2"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</row>
    <row r="50" spans="59:70" x14ac:dyDescent="0.2"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</row>
    <row r="51" spans="59:70" x14ac:dyDescent="0.2"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</row>
    <row r="52" spans="59:70" x14ac:dyDescent="0.2"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</row>
  </sheetData>
  <mergeCells count="375">
    <mergeCell ref="A44:BU44"/>
    <mergeCell ref="AJ43:AM43"/>
    <mergeCell ref="AN43:AQ43"/>
    <mergeCell ref="AR43:AU43"/>
    <mergeCell ref="AV43:AY43"/>
    <mergeCell ref="AZ43:BC43"/>
    <mergeCell ref="BD43:BG43"/>
    <mergeCell ref="BW40:BZ41"/>
    <mergeCell ref="B42:K42"/>
    <mergeCell ref="BO42:BZ42"/>
    <mergeCell ref="B43:K43"/>
    <mergeCell ref="L43:O43"/>
    <mergeCell ref="P43:S43"/>
    <mergeCell ref="T43:W43"/>
    <mergeCell ref="X43:AA43"/>
    <mergeCell ref="AB43:AE43"/>
    <mergeCell ref="AF43:AI43"/>
    <mergeCell ref="AR40:AU41"/>
    <mergeCell ref="AV40:AY41"/>
    <mergeCell ref="AZ40:BC41"/>
    <mergeCell ref="BD40:BG41"/>
    <mergeCell ref="BO40:BR41"/>
    <mergeCell ref="BS40:BV41"/>
    <mergeCell ref="BO43:BR43"/>
    <mergeCell ref="BS43:BV43"/>
    <mergeCell ref="BW43:BZ43"/>
    <mergeCell ref="AV39:AY39"/>
    <mergeCell ref="AZ39:BC39"/>
    <mergeCell ref="BD39:BG39"/>
    <mergeCell ref="BO39:BR39"/>
    <mergeCell ref="BS39:BV39"/>
    <mergeCell ref="T39:W39"/>
    <mergeCell ref="X39:AA39"/>
    <mergeCell ref="AB39:AE39"/>
    <mergeCell ref="AF39:AI39"/>
    <mergeCell ref="AJ39:AM39"/>
    <mergeCell ref="AN39:AQ39"/>
    <mergeCell ref="B40:K41"/>
    <mergeCell ref="L40:O41"/>
    <mergeCell ref="P40:S41"/>
    <mergeCell ref="T40:W41"/>
    <mergeCell ref="X40:AA41"/>
    <mergeCell ref="AB40:AE41"/>
    <mergeCell ref="AF40:AI41"/>
    <mergeCell ref="AJ40:AM41"/>
    <mergeCell ref="AN40:AQ41"/>
    <mergeCell ref="BD35:BG35"/>
    <mergeCell ref="L37:AI37"/>
    <mergeCell ref="AJ37:AU38"/>
    <mergeCell ref="AV37:BG38"/>
    <mergeCell ref="BO37:BZ38"/>
    <mergeCell ref="B38:K39"/>
    <mergeCell ref="L38:W38"/>
    <mergeCell ref="X38:AI38"/>
    <mergeCell ref="L39:O39"/>
    <mergeCell ref="P39:S39"/>
    <mergeCell ref="AF35:AI35"/>
    <mergeCell ref="AJ35:AM35"/>
    <mergeCell ref="AN35:AQ35"/>
    <mergeCell ref="AR35:AU35"/>
    <mergeCell ref="AV35:AY35"/>
    <mergeCell ref="AZ35:BC35"/>
    <mergeCell ref="B35:K35"/>
    <mergeCell ref="L35:O35"/>
    <mergeCell ref="P35:S35"/>
    <mergeCell ref="T35:W35"/>
    <mergeCell ref="X35:AA35"/>
    <mergeCell ref="AB35:AE35"/>
    <mergeCell ref="BW39:BZ39"/>
    <mergeCell ref="AR39:AU39"/>
    <mergeCell ref="AN32:AQ33"/>
    <mergeCell ref="AR32:AU33"/>
    <mergeCell ref="AV32:AY33"/>
    <mergeCell ref="AZ32:BC33"/>
    <mergeCell ref="BD32:BG33"/>
    <mergeCell ref="B34:K34"/>
    <mergeCell ref="AZ31:BC31"/>
    <mergeCell ref="BD31:BG31"/>
    <mergeCell ref="B32:K33"/>
    <mergeCell ref="L32:O33"/>
    <mergeCell ref="P32:S33"/>
    <mergeCell ref="T32:W33"/>
    <mergeCell ref="X32:AA33"/>
    <mergeCell ref="AB32:AE33"/>
    <mergeCell ref="AF32:AI33"/>
    <mergeCell ref="AJ32:AM33"/>
    <mergeCell ref="AB31:AE31"/>
    <mergeCell ref="AF31:AI31"/>
    <mergeCell ref="AJ31:AM31"/>
    <mergeCell ref="AN31:AQ31"/>
    <mergeCell ref="AR31:AU31"/>
    <mergeCell ref="AV31:AY31"/>
    <mergeCell ref="L29:AI29"/>
    <mergeCell ref="AJ29:AU30"/>
    <mergeCell ref="AV29:BG30"/>
    <mergeCell ref="B30:K31"/>
    <mergeCell ref="L30:W30"/>
    <mergeCell ref="X30:AI30"/>
    <mergeCell ref="L31:O31"/>
    <mergeCell ref="P31:S31"/>
    <mergeCell ref="T31:W31"/>
    <mergeCell ref="X31:AA31"/>
    <mergeCell ref="A28:BG28"/>
    <mergeCell ref="BO28:BQ28"/>
    <mergeCell ref="BR28:BT28"/>
    <mergeCell ref="BU28:BW28"/>
    <mergeCell ref="BX28:BZ28"/>
    <mergeCell ref="AF25:AI26"/>
    <mergeCell ref="AJ25:AM26"/>
    <mergeCell ref="AN25:AQ26"/>
    <mergeCell ref="AR25:AU26"/>
    <mergeCell ref="AV25:AY26"/>
    <mergeCell ref="AZ25:BC26"/>
    <mergeCell ref="B25:K26"/>
    <mergeCell ref="L25:O26"/>
    <mergeCell ref="P25:S26"/>
    <mergeCell ref="T25:W26"/>
    <mergeCell ref="X25:AA26"/>
    <mergeCell ref="AB25:AE26"/>
    <mergeCell ref="BX23:BZ23"/>
    <mergeCell ref="BO24:BQ25"/>
    <mergeCell ref="BR24:BT25"/>
    <mergeCell ref="BU24:BW25"/>
    <mergeCell ref="BX24:BZ25"/>
    <mergeCell ref="AJ23:AM24"/>
    <mergeCell ref="AN23:AQ24"/>
    <mergeCell ref="AR23:AU24"/>
    <mergeCell ref="AV23:AY24"/>
    <mergeCell ref="AZ23:BC24"/>
    <mergeCell ref="BD23:BG24"/>
    <mergeCell ref="BD25:BG26"/>
    <mergeCell ref="BO26:BQ27"/>
    <mergeCell ref="BR26:BT27"/>
    <mergeCell ref="BU26:BW27"/>
    <mergeCell ref="BX26:BZ27"/>
    <mergeCell ref="BD22:BG22"/>
    <mergeCell ref="BO22:BQ23"/>
    <mergeCell ref="BR22:BZ22"/>
    <mergeCell ref="B23:K24"/>
    <mergeCell ref="L23:O24"/>
    <mergeCell ref="P23:S24"/>
    <mergeCell ref="T23:W24"/>
    <mergeCell ref="X23:AA24"/>
    <mergeCell ref="AB23:AE24"/>
    <mergeCell ref="AF23:AI24"/>
    <mergeCell ref="AF22:AI22"/>
    <mergeCell ref="AJ22:AM22"/>
    <mergeCell ref="AN22:AQ22"/>
    <mergeCell ref="AR22:AU22"/>
    <mergeCell ref="AV22:AY22"/>
    <mergeCell ref="AZ22:BC22"/>
    <mergeCell ref="B22:K22"/>
    <mergeCell ref="L22:O22"/>
    <mergeCell ref="P22:S22"/>
    <mergeCell ref="T22:W22"/>
    <mergeCell ref="X22:AA22"/>
    <mergeCell ref="AB22:AE22"/>
    <mergeCell ref="BR23:BT23"/>
    <mergeCell ref="BU23:BW23"/>
    <mergeCell ref="BX18:BZ18"/>
    <mergeCell ref="A20:BT20"/>
    <mergeCell ref="B21:K21"/>
    <mergeCell ref="L21:W21"/>
    <mergeCell ref="X21:AI21"/>
    <mergeCell ref="AJ21:AU21"/>
    <mergeCell ref="AV21:BG21"/>
    <mergeCell ref="BO21:BZ21"/>
    <mergeCell ref="BF18:BH18"/>
    <mergeCell ref="BI18:BK18"/>
    <mergeCell ref="BL18:BN18"/>
    <mergeCell ref="BO18:BQ18"/>
    <mergeCell ref="BR18:BT18"/>
    <mergeCell ref="BU18:BW18"/>
    <mergeCell ref="AN18:AP18"/>
    <mergeCell ref="AQ18:AS18"/>
    <mergeCell ref="AT18:AV18"/>
    <mergeCell ref="AW18:AY18"/>
    <mergeCell ref="AZ18:BB18"/>
    <mergeCell ref="BC18:BE18"/>
    <mergeCell ref="BX16:BZ17"/>
    <mergeCell ref="L17:R17"/>
    <mergeCell ref="L18:R18"/>
    <mergeCell ref="S18:U18"/>
    <mergeCell ref="V18:X18"/>
    <mergeCell ref="Y18:AA18"/>
    <mergeCell ref="AB18:AD18"/>
    <mergeCell ref="AE18:AG18"/>
    <mergeCell ref="AH18:AJ18"/>
    <mergeCell ref="AK18:AM18"/>
    <mergeCell ref="BF16:BH17"/>
    <mergeCell ref="BI16:BK17"/>
    <mergeCell ref="BL16:BN17"/>
    <mergeCell ref="BO16:BQ17"/>
    <mergeCell ref="BR16:BT17"/>
    <mergeCell ref="BU16:BW17"/>
    <mergeCell ref="AN16:AP17"/>
    <mergeCell ref="AQ16:AS17"/>
    <mergeCell ref="AT16:AV17"/>
    <mergeCell ref="AW16:AY17"/>
    <mergeCell ref="AZ16:BB17"/>
    <mergeCell ref="BC16:BE17"/>
    <mergeCell ref="V16:X17"/>
    <mergeCell ref="Y16:AA17"/>
    <mergeCell ref="AB16:AD17"/>
    <mergeCell ref="AE16:AG17"/>
    <mergeCell ref="AH16:AJ17"/>
    <mergeCell ref="AK16:AM17"/>
    <mergeCell ref="BX14:BZ15"/>
    <mergeCell ref="B15:D15"/>
    <mergeCell ref="E15:G15"/>
    <mergeCell ref="H15:J15"/>
    <mergeCell ref="L15:R15"/>
    <mergeCell ref="B16:D18"/>
    <mergeCell ref="E16:G18"/>
    <mergeCell ref="H16:J18"/>
    <mergeCell ref="L16:R16"/>
    <mergeCell ref="S16:U17"/>
    <mergeCell ref="BF14:BH15"/>
    <mergeCell ref="BI14:BK15"/>
    <mergeCell ref="BL14:BN15"/>
    <mergeCell ref="BO14:BQ15"/>
    <mergeCell ref="BR14:BT15"/>
    <mergeCell ref="BU14:BW15"/>
    <mergeCell ref="AN14:AP15"/>
    <mergeCell ref="AQ14:AS15"/>
    <mergeCell ref="AT14:AV15"/>
    <mergeCell ref="AW14:AY15"/>
    <mergeCell ref="AZ14:BB15"/>
    <mergeCell ref="BC14:BE15"/>
    <mergeCell ref="BU13:BW13"/>
    <mergeCell ref="BX13:BZ13"/>
    <mergeCell ref="L14:R14"/>
    <mergeCell ref="S14:U15"/>
    <mergeCell ref="V14:X15"/>
    <mergeCell ref="Y14:AA15"/>
    <mergeCell ref="AB14:AD15"/>
    <mergeCell ref="AE14:AG15"/>
    <mergeCell ref="AH14:AJ15"/>
    <mergeCell ref="AK14:AM15"/>
    <mergeCell ref="AW13:AY13"/>
    <mergeCell ref="AZ13:BB13"/>
    <mergeCell ref="BF13:BH13"/>
    <mergeCell ref="BI13:BK13"/>
    <mergeCell ref="BL13:BN13"/>
    <mergeCell ref="BR13:BT13"/>
    <mergeCell ref="B13:J14"/>
    <mergeCell ref="L13:R13"/>
    <mergeCell ref="V13:X13"/>
    <mergeCell ref="Y13:AA13"/>
    <mergeCell ref="AB13:AD13"/>
    <mergeCell ref="AH13:AJ13"/>
    <mergeCell ref="AK13:AM13"/>
    <mergeCell ref="AN13:AP13"/>
    <mergeCell ref="AT13:AV13"/>
    <mergeCell ref="BO11:BZ11"/>
    <mergeCell ref="S12:U13"/>
    <mergeCell ref="V12:AD12"/>
    <mergeCell ref="AE12:AG13"/>
    <mergeCell ref="AH12:AP12"/>
    <mergeCell ref="AQ12:AS13"/>
    <mergeCell ref="AT12:BB12"/>
    <mergeCell ref="BC12:BE13"/>
    <mergeCell ref="BF12:BN12"/>
    <mergeCell ref="BO12:BQ13"/>
    <mergeCell ref="BR12:BZ12"/>
    <mergeCell ref="BO9:BQ9"/>
    <mergeCell ref="BR9:BT9"/>
    <mergeCell ref="BU9:BW9"/>
    <mergeCell ref="BX9:BZ9"/>
    <mergeCell ref="B11:J12"/>
    <mergeCell ref="L11:R11"/>
    <mergeCell ref="S11:AD11"/>
    <mergeCell ref="AE11:AP11"/>
    <mergeCell ref="AQ11:BB11"/>
    <mergeCell ref="BC11:BN11"/>
    <mergeCell ref="AW9:AY9"/>
    <mergeCell ref="AZ9:BB9"/>
    <mergeCell ref="BC9:BE9"/>
    <mergeCell ref="BF9:BH9"/>
    <mergeCell ref="BI9:BK9"/>
    <mergeCell ref="BL9:BN9"/>
    <mergeCell ref="AE9:AG9"/>
    <mergeCell ref="AH9:AJ9"/>
    <mergeCell ref="AK9:AM9"/>
    <mergeCell ref="AN9:AP9"/>
    <mergeCell ref="AQ9:AS9"/>
    <mergeCell ref="AT9:AV9"/>
    <mergeCell ref="B9:I9"/>
    <mergeCell ref="J9:L9"/>
    <mergeCell ref="M9:O9"/>
    <mergeCell ref="P9:R9"/>
    <mergeCell ref="S9:U9"/>
    <mergeCell ref="W9:AD9"/>
    <mergeCell ref="BO7:BQ8"/>
    <mergeCell ref="BR7:BT8"/>
    <mergeCell ref="BU7:BW8"/>
    <mergeCell ref="BX7:BZ8"/>
    <mergeCell ref="B8:I8"/>
    <mergeCell ref="W8:AD8"/>
    <mergeCell ref="AW7:AY8"/>
    <mergeCell ref="AZ7:BB8"/>
    <mergeCell ref="BC7:BE8"/>
    <mergeCell ref="BF7:BH8"/>
    <mergeCell ref="BI7:BK8"/>
    <mergeCell ref="BL7:BN8"/>
    <mergeCell ref="AE7:AG8"/>
    <mergeCell ref="AH7:AJ8"/>
    <mergeCell ref="AK7:AM8"/>
    <mergeCell ref="AN7:AP8"/>
    <mergeCell ref="AQ7:AS8"/>
    <mergeCell ref="AT7:AV8"/>
    <mergeCell ref="B7:I7"/>
    <mergeCell ref="J7:L8"/>
    <mergeCell ref="M7:O8"/>
    <mergeCell ref="P7:R8"/>
    <mergeCell ref="S7:U8"/>
    <mergeCell ref="W7:AD7"/>
    <mergeCell ref="BO5:BQ6"/>
    <mergeCell ref="BR5:BT6"/>
    <mergeCell ref="BU5:BW6"/>
    <mergeCell ref="BX5:BZ6"/>
    <mergeCell ref="B6:I6"/>
    <mergeCell ref="W6:AD6"/>
    <mergeCell ref="AW5:AY6"/>
    <mergeCell ref="AZ5:BB6"/>
    <mergeCell ref="BC5:BE6"/>
    <mergeCell ref="BF5:BH6"/>
    <mergeCell ref="BI5:BK6"/>
    <mergeCell ref="BL5:BN6"/>
    <mergeCell ref="AE5:AG6"/>
    <mergeCell ref="AH5:AJ6"/>
    <mergeCell ref="AK5:AM6"/>
    <mergeCell ref="AN5:AP6"/>
    <mergeCell ref="AQ5:AS6"/>
    <mergeCell ref="AT5:AV6"/>
    <mergeCell ref="B5:I5"/>
    <mergeCell ref="J5:L6"/>
    <mergeCell ref="M5:O6"/>
    <mergeCell ref="P5:R6"/>
    <mergeCell ref="S5:U6"/>
    <mergeCell ref="W5:AD5"/>
    <mergeCell ref="BO3:BQ4"/>
    <mergeCell ref="BR3:BZ3"/>
    <mergeCell ref="M4:O4"/>
    <mergeCell ref="P4:R4"/>
    <mergeCell ref="S4:U4"/>
    <mergeCell ref="W4:AD4"/>
    <mergeCell ref="AH4:AJ4"/>
    <mergeCell ref="AK4:AM4"/>
    <mergeCell ref="AN4:AP4"/>
    <mergeCell ref="AT4:AV4"/>
    <mergeCell ref="AE3:AG4"/>
    <mergeCell ref="AH3:AP3"/>
    <mergeCell ref="AQ3:AS4"/>
    <mergeCell ref="AT3:BB3"/>
    <mergeCell ref="BC3:BE4"/>
    <mergeCell ref="BF3:BN3"/>
    <mergeCell ref="AW4:AY4"/>
    <mergeCell ref="AZ4:BB4"/>
    <mergeCell ref="BF4:BH4"/>
    <mergeCell ref="BI4:BK4"/>
    <mergeCell ref="A1:BT1"/>
    <mergeCell ref="B2:I4"/>
    <mergeCell ref="J2:U2"/>
    <mergeCell ref="W2:AD2"/>
    <mergeCell ref="AE2:AP2"/>
    <mergeCell ref="AQ2:BB2"/>
    <mergeCell ref="BC2:BN2"/>
    <mergeCell ref="BO2:BZ2"/>
    <mergeCell ref="J3:L4"/>
    <mergeCell ref="M3:U3"/>
    <mergeCell ref="BL4:BN4"/>
    <mergeCell ref="BR4:BT4"/>
    <mergeCell ref="BU4:BW4"/>
    <mergeCell ref="BX4:BZ4"/>
  </mergeCells>
  <phoneticPr fontId="7"/>
  <printOptions horizontalCentered="1"/>
  <pageMargins left="0.31535433070866109" right="0.27637795275590604" top="0.87283464566929103" bottom="7.9527559055118213E-2" header="0.47913385826771598" footer="3.9763779527559107E-2"/>
  <pageSetup paperSize="9" scale="97" fitToWidth="0" fitToHeight="0" pageOrder="overThenDown" orientation="landscape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T52"/>
  <sheetViews>
    <sheetView topLeftCell="A22" workbookViewId="0">
      <selection activeCell="BO43" sqref="BO43:BR43"/>
    </sheetView>
  </sheetViews>
  <sheetFormatPr defaultRowHeight="14.25" x14ac:dyDescent="0.2"/>
  <cols>
    <col min="1" max="1" width="2" style="1" customWidth="1"/>
    <col min="2" max="72" width="1.625" style="1" customWidth="1"/>
    <col min="73" max="107" width="1.875" style="1" customWidth="1"/>
    <col min="108" max="1028" width="10.75" style="1" customWidth="1"/>
    <col min="1029" max="1029" width="9" customWidth="1"/>
  </cols>
  <sheetData>
    <row r="1" spans="1:105 1029:1034" ht="12.75" customHeight="1" x14ac:dyDescent="0.2">
      <c r="A1" s="183" t="s">
        <v>79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</row>
    <row r="2" spans="1:105 1029:1034" ht="10.15" customHeight="1" x14ac:dyDescent="0.2">
      <c r="A2" s="8"/>
      <c r="B2" s="144" t="s">
        <v>0</v>
      </c>
      <c r="C2" s="145"/>
      <c r="D2" s="145"/>
      <c r="E2" s="145"/>
      <c r="F2" s="145"/>
      <c r="G2" s="145"/>
      <c r="H2" s="145"/>
      <c r="I2" s="146"/>
      <c r="J2" s="137" t="s">
        <v>23</v>
      </c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1"/>
      <c r="V2" s="9"/>
      <c r="W2" s="144" t="s">
        <v>1</v>
      </c>
      <c r="X2" s="145"/>
      <c r="Y2" s="145"/>
      <c r="Z2" s="145"/>
      <c r="AA2" s="145"/>
      <c r="AB2" s="145"/>
      <c r="AC2" s="145"/>
      <c r="AD2" s="146"/>
      <c r="AE2" s="184" t="s">
        <v>2</v>
      </c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 t="s">
        <v>49</v>
      </c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 t="s">
        <v>50</v>
      </c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 t="s">
        <v>51</v>
      </c>
      <c r="BP2" s="185"/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AMO2" s="1"/>
      <c r="AMP2" s="1"/>
      <c r="AMQ2" s="1"/>
      <c r="AMR2" s="1"/>
      <c r="AMS2" s="1"/>
      <c r="AMT2" s="1"/>
    </row>
    <row r="3" spans="1:105 1029:1034" ht="10.15" customHeight="1" x14ac:dyDescent="0.2">
      <c r="A3" s="8"/>
      <c r="B3" s="186"/>
      <c r="C3" s="135"/>
      <c r="D3" s="135"/>
      <c r="E3" s="135"/>
      <c r="F3" s="135"/>
      <c r="G3" s="135"/>
      <c r="H3" s="135"/>
      <c r="I3" s="187"/>
      <c r="J3" s="144" t="s">
        <v>28</v>
      </c>
      <c r="K3" s="145"/>
      <c r="L3" s="146"/>
      <c r="M3" s="137" t="s">
        <v>24</v>
      </c>
      <c r="N3" s="150"/>
      <c r="O3" s="150"/>
      <c r="P3" s="150"/>
      <c r="Q3" s="150"/>
      <c r="R3" s="150"/>
      <c r="S3" s="150"/>
      <c r="T3" s="150"/>
      <c r="U3" s="151"/>
      <c r="V3" s="46"/>
      <c r="W3" s="50"/>
      <c r="X3" s="46"/>
      <c r="Y3" s="12"/>
      <c r="Z3" s="12"/>
      <c r="AA3" s="12"/>
      <c r="AB3" s="12"/>
      <c r="AC3" s="12"/>
      <c r="AD3" s="13"/>
      <c r="AE3" s="184" t="s">
        <v>3</v>
      </c>
      <c r="AF3" s="185"/>
      <c r="AG3" s="185"/>
      <c r="AH3" s="185" t="s">
        <v>4</v>
      </c>
      <c r="AI3" s="185"/>
      <c r="AJ3" s="185"/>
      <c r="AK3" s="185"/>
      <c r="AL3" s="185"/>
      <c r="AM3" s="185"/>
      <c r="AN3" s="185"/>
      <c r="AO3" s="185"/>
      <c r="AP3" s="185"/>
      <c r="AQ3" s="185" t="s">
        <v>3</v>
      </c>
      <c r="AR3" s="185"/>
      <c r="AS3" s="185"/>
      <c r="AT3" s="185" t="s">
        <v>4</v>
      </c>
      <c r="AU3" s="185"/>
      <c r="AV3" s="185"/>
      <c r="AW3" s="185"/>
      <c r="AX3" s="185"/>
      <c r="AY3" s="185"/>
      <c r="AZ3" s="185"/>
      <c r="BA3" s="185"/>
      <c r="BB3" s="185"/>
      <c r="BC3" s="185" t="s">
        <v>3</v>
      </c>
      <c r="BD3" s="185"/>
      <c r="BE3" s="185"/>
      <c r="BF3" s="185" t="s">
        <v>4</v>
      </c>
      <c r="BG3" s="185"/>
      <c r="BH3" s="185"/>
      <c r="BI3" s="185"/>
      <c r="BJ3" s="185"/>
      <c r="BK3" s="185"/>
      <c r="BL3" s="185"/>
      <c r="BM3" s="185"/>
      <c r="BN3" s="185"/>
      <c r="BO3" s="185" t="s">
        <v>3</v>
      </c>
      <c r="BP3" s="185"/>
      <c r="BQ3" s="185"/>
      <c r="BR3" s="185" t="s">
        <v>4</v>
      </c>
      <c r="BS3" s="185"/>
      <c r="BT3" s="185"/>
      <c r="BU3" s="185"/>
      <c r="BV3" s="185"/>
      <c r="BW3" s="185"/>
      <c r="BX3" s="185"/>
      <c r="BY3" s="185"/>
      <c r="BZ3" s="185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AMO3" s="1"/>
      <c r="AMP3" s="1"/>
      <c r="AMQ3" s="1"/>
      <c r="AMR3" s="1"/>
      <c r="AMS3" s="1"/>
      <c r="AMT3" s="1"/>
    </row>
    <row r="4" spans="1:105 1029:1034" ht="10.15" customHeight="1" x14ac:dyDescent="0.2">
      <c r="A4" s="8"/>
      <c r="B4" s="147"/>
      <c r="C4" s="148"/>
      <c r="D4" s="148"/>
      <c r="E4" s="148"/>
      <c r="F4" s="148"/>
      <c r="G4" s="148"/>
      <c r="H4" s="148"/>
      <c r="I4" s="149"/>
      <c r="J4" s="147"/>
      <c r="K4" s="148"/>
      <c r="L4" s="149"/>
      <c r="M4" s="137" t="s">
        <v>25</v>
      </c>
      <c r="N4" s="150"/>
      <c r="O4" s="151"/>
      <c r="P4" s="137" t="s">
        <v>26</v>
      </c>
      <c r="Q4" s="150"/>
      <c r="R4" s="151"/>
      <c r="S4" s="158" t="s">
        <v>27</v>
      </c>
      <c r="T4" s="159"/>
      <c r="U4" s="160"/>
      <c r="V4" s="44"/>
      <c r="W4" s="147" t="s">
        <v>8</v>
      </c>
      <c r="X4" s="148"/>
      <c r="Y4" s="148"/>
      <c r="Z4" s="148"/>
      <c r="AA4" s="148"/>
      <c r="AB4" s="148"/>
      <c r="AC4" s="148"/>
      <c r="AD4" s="149"/>
      <c r="AE4" s="184"/>
      <c r="AF4" s="185"/>
      <c r="AG4" s="185"/>
      <c r="AH4" s="185" t="s">
        <v>5</v>
      </c>
      <c r="AI4" s="185"/>
      <c r="AJ4" s="185"/>
      <c r="AK4" s="185" t="s">
        <v>6</v>
      </c>
      <c r="AL4" s="185"/>
      <c r="AM4" s="185"/>
      <c r="AN4" s="185" t="s">
        <v>7</v>
      </c>
      <c r="AO4" s="185"/>
      <c r="AP4" s="185"/>
      <c r="AQ4" s="185"/>
      <c r="AR4" s="185"/>
      <c r="AS4" s="185"/>
      <c r="AT4" s="185" t="s">
        <v>5</v>
      </c>
      <c r="AU4" s="185"/>
      <c r="AV4" s="185"/>
      <c r="AW4" s="185" t="s">
        <v>6</v>
      </c>
      <c r="AX4" s="185"/>
      <c r="AY4" s="185"/>
      <c r="AZ4" s="185" t="s">
        <v>7</v>
      </c>
      <c r="BA4" s="185"/>
      <c r="BB4" s="185"/>
      <c r="BC4" s="185"/>
      <c r="BD4" s="185"/>
      <c r="BE4" s="185"/>
      <c r="BF4" s="185" t="s">
        <v>5</v>
      </c>
      <c r="BG4" s="185"/>
      <c r="BH4" s="185"/>
      <c r="BI4" s="185" t="s">
        <v>6</v>
      </c>
      <c r="BJ4" s="185"/>
      <c r="BK4" s="185"/>
      <c r="BL4" s="185" t="s">
        <v>7</v>
      </c>
      <c r="BM4" s="185"/>
      <c r="BN4" s="185"/>
      <c r="BO4" s="185"/>
      <c r="BP4" s="185"/>
      <c r="BQ4" s="185"/>
      <c r="BR4" s="185" t="s">
        <v>5</v>
      </c>
      <c r="BS4" s="185"/>
      <c r="BT4" s="185"/>
      <c r="BU4" s="185" t="s">
        <v>6</v>
      </c>
      <c r="BV4" s="185"/>
      <c r="BW4" s="185"/>
      <c r="BX4" s="185" t="s">
        <v>7</v>
      </c>
      <c r="BY4" s="185"/>
      <c r="BZ4" s="185"/>
      <c r="CG4" s="4"/>
      <c r="CH4" s="4"/>
      <c r="CI4" s="4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4"/>
      <c r="CX4" s="4"/>
      <c r="CY4" s="4"/>
      <c r="CZ4" s="4"/>
      <c r="DA4" s="4"/>
      <c r="AMO4" s="1"/>
      <c r="AMP4" s="1"/>
      <c r="AMQ4" s="1"/>
      <c r="AMR4" s="1"/>
      <c r="AMS4" s="1"/>
      <c r="AMT4" s="1"/>
    </row>
    <row r="5" spans="1:105 1029:1034" ht="13.15" customHeight="1" x14ac:dyDescent="0.2">
      <c r="A5" s="8"/>
      <c r="B5" s="106" t="s">
        <v>20</v>
      </c>
      <c r="C5" s="107"/>
      <c r="D5" s="107"/>
      <c r="E5" s="107"/>
      <c r="F5" s="107"/>
      <c r="G5" s="107"/>
      <c r="H5" s="107"/>
      <c r="I5" s="108"/>
      <c r="J5" s="167">
        <v>16204</v>
      </c>
      <c r="K5" s="168"/>
      <c r="L5" s="169"/>
      <c r="M5" s="167">
        <v>15402</v>
      </c>
      <c r="N5" s="168"/>
      <c r="O5" s="169"/>
      <c r="P5" s="167">
        <v>17032</v>
      </c>
      <c r="Q5" s="168"/>
      <c r="R5" s="169"/>
      <c r="S5" s="162">
        <f>M5+P5</f>
        <v>32434</v>
      </c>
      <c r="T5" s="110"/>
      <c r="U5" s="163"/>
      <c r="V5" s="44"/>
      <c r="W5" s="144" t="s">
        <v>9</v>
      </c>
      <c r="X5" s="145"/>
      <c r="Y5" s="145"/>
      <c r="Z5" s="145"/>
      <c r="AA5" s="145"/>
      <c r="AB5" s="145"/>
      <c r="AC5" s="145"/>
      <c r="AD5" s="146"/>
      <c r="AE5" s="189">
        <v>2694</v>
      </c>
      <c r="AF5" s="188"/>
      <c r="AG5" s="188"/>
      <c r="AH5" s="188">
        <v>2181</v>
      </c>
      <c r="AI5" s="188"/>
      <c r="AJ5" s="188"/>
      <c r="AK5" s="188">
        <v>2600</v>
      </c>
      <c r="AL5" s="188"/>
      <c r="AM5" s="188"/>
      <c r="AN5" s="188">
        <f>AH5+AK5</f>
        <v>4781</v>
      </c>
      <c r="AO5" s="188"/>
      <c r="AP5" s="188"/>
      <c r="AQ5" s="188">
        <v>2107</v>
      </c>
      <c r="AR5" s="188"/>
      <c r="AS5" s="188"/>
      <c r="AT5" s="188">
        <v>1867</v>
      </c>
      <c r="AU5" s="188"/>
      <c r="AV5" s="188"/>
      <c r="AW5" s="188">
        <v>2128</v>
      </c>
      <c r="AX5" s="188"/>
      <c r="AY5" s="188"/>
      <c r="AZ5" s="188">
        <f>AT5+AW5</f>
        <v>3995</v>
      </c>
      <c r="BA5" s="188"/>
      <c r="BB5" s="188"/>
      <c r="BC5" s="188">
        <v>3826</v>
      </c>
      <c r="BD5" s="188"/>
      <c r="BE5" s="188"/>
      <c r="BF5" s="188">
        <v>3556</v>
      </c>
      <c r="BG5" s="188"/>
      <c r="BH5" s="188"/>
      <c r="BI5" s="188">
        <v>4005</v>
      </c>
      <c r="BJ5" s="188"/>
      <c r="BK5" s="188"/>
      <c r="BL5" s="188">
        <f>SUM(BF5:BK6)</f>
        <v>7561</v>
      </c>
      <c r="BM5" s="188"/>
      <c r="BN5" s="188"/>
      <c r="BO5" s="188">
        <v>2865</v>
      </c>
      <c r="BP5" s="188"/>
      <c r="BQ5" s="188"/>
      <c r="BR5" s="188">
        <v>2918</v>
      </c>
      <c r="BS5" s="188"/>
      <c r="BT5" s="188"/>
      <c r="BU5" s="188">
        <v>3146</v>
      </c>
      <c r="BV5" s="188"/>
      <c r="BW5" s="188"/>
      <c r="BX5" s="188">
        <f>BR5+BU5</f>
        <v>6064</v>
      </c>
      <c r="BY5" s="188"/>
      <c r="BZ5" s="188"/>
      <c r="CG5" s="4"/>
      <c r="CH5" s="4"/>
      <c r="CI5" s="4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4"/>
      <c r="CX5" s="4"/>
      <c r="CY5" s="4"/>
      <c r="CZ5" s="4"/>
      <c r="DA5" s="4"/>
      <c r="AMO5" s="1"/>
      <c r="AMP5" s="1"/>
      <c r="AMQ5" s="1"/>
      <c r="AMR5" s="1"/>
      <c r="AMS5" s="1"/>
      <c r="AMT5" s="1"/>
    </row>
    <row r="6" spans="1:105 1029:1034" ht="13.15" customHeight="1" x14ac:dyDescent="0.2">
      <c r="A6" s="8"/>
      <c r="B6" s="109" t="s">
        <v>80</v>
      </c>
      <c r="C6" s="103"/>
      <c r="D6" s="103"/>
      <c r="E6" s="103"/>
      <c r="F6" s="103"/>
      <c r="G6" s="103"/>
      <c r="H6" s="103"/>
      <c r="I6" s="104"/>
      <c r="J6" s="170"/>
      <c r="K6" s="171"/>
      <c r="L6" s="172"/>
      <c r="M6" s="170"/>
      <c r="N6" s="171"/>
      <c r="O6" s="172"/>
      <c r="P6" s="170"/>
      <c r="Q6" s="171"/>
      <c r="R6" s="172"/>
      <c r="S6" s="164"/>
      <c r="T6" s="165"/>
      <c r="U6" s="166"/>
      <c r="V6" s="44"/>
      <c r="W6" s="147" t="str">
        <f>B6</f>
        <v>令和２年８月末現在</v>
      </c>
      <c r="X6" s="148"/>
      <c r="Y6" s="148"/>
      <c r="Z6" s="148"/>
      <c r="AA6" s="148"/>
      <c r="AB6" s="148"/>
      <c r="AC6" s="148"/>
      <c r="AD6" s="149"/>
      <c r="AE6" s="189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8"/>
      <c r="BO6" s="188"/>
      <c r="BP6" s="188"/>
      <c r="BQ6" s="188"/>
      <c r="BR6" s="188"/>
      <c r="BS6" s="188"/>
      <c r="BT6" s="188"/>
      <c r="BU6" s="188"/>
      <c r="BV6" s="188"/>
      <c r="BW6" s="188"/>
      <c r="BX6" s="188"/>
      <c r="BY6" s="188"/>
      <c r="BZ6" s="188"/>
      <c r="CG6" s="4"/>
      <c r="CH6" s="4"/>
      <c r="CI6" s="4"/>
      <c r="CJ6" s="5"/>
      <c r="CK6" s="5"/>
      <c r="CL6" s="5"/>
      <c r="CM6" s="5"/>
      <c r="CN6" s="3"/>
      <c r="CO6" s="3"/>
      <c r="CP6" s="3"/>
      <c r="CQ6" s="3"/>
      <c r="CR6" s="3"/>
      <c r="CS6" s="3"/>
      <c r="CT6" s="3"/>
      <c r="CU6" s="3"/>
      <c r="CV6" s="3"/>
      <c r="CW6" s="4"/>
      <c r="CX6" s="4"/>
      <c r="CY6" s="4"/>
      <c r="CZ6" s="4"/>
      <c r="DA6" s="4"/>
      <c r="AMO6" s="1"/>
      <c r="AMP6" s="1"/>
      <c r="AMQ6" s="1"/>
      <c r="AMR6" s="1"/>
      <c r="AMS6" s="1"/>
      <c r="AMT6" s="1"/>
    </row>
    <row r="7" spans="1:105 1029:1034" ht="13.15" customHeight="1" x14ac:dyDescent="0.2">
      <c r="A7" s="8"/>
      <c r="B7" s="106" t="s">
        <v>10</v>
      </c>
      <c r="C7" s="107"/>
      <c r="D7" s="107"/>
      <c r="E7" s="107"/>
      <c r="F7" s="107"/>
      <c r="G7" s="107"/>
      <c r="H7" s="107"/>
      <c r="I7" s="108"/>
      <c r="J7" s="167">
        <v>16214</v>
      </c>
      <c r="K7" s="168"/>
      <c r="L7" s="169"/>
      <c r="M7" s="167">
        <v>15406</v>
      </c>
      <c r="N7" s="168"/>
      <c r="O7" s="169"/>
      <c r="P7" s="167">
        <v>17046</v>
      </c>
      <c r="Q7" s="168"/>
      <c r="R7" s="169"/>
      <c r="S7" s="162">
        <f>M7+P7</f>
        <v>32452</v>
      </c>
      <c r="T7" s="110"/>
      <c r="U7" s="163"/>
      <c r="V7" s="44"/>
      <c r="W7" s="144" t="s">
        <v>11</v>
      </c>
      <c r="X7" s="145"/>
      <c r="Y7" s="145"/>
      <c r="Z7" s="145"/>
      <c r="AA7" s="145"/>
      <c r="AB7" s="145"/>
      <c r="AC7" s="145"/>
      <c r="AD7" s="146"/>
      <c r="AE7" s="189">
        <v>2696</v>
      </c>
      <c r="AF7" s="188"/>
      <c r="AG7" s="188"/>
      <c r="AH7" s="188">
        <v>2180</v>
      </c>
      <c r="AI7" s="188"/>
      <c r="AJ7" s="188"/>
      <c r="AK7" s="188">
        <v>2608</v>
      </c>
      <c r="AL7" s="188"/>
      <c r="AM7" s="188"/>
      <c r="AN7" s="188">
        <f>AH7+AK7</f>
        <v>4788</v>
      </c>
      <c r="AO7" s="188"/>
      <c r="AP7" s="188"/>
      <c r="AQ7" s="188">
        <v>2107</v>
      </c>
      <c r="AR7" s="188"/>
      <c r="AS7" s="188"/>
      <c r="AT7" s="188">
        <v>1868</v>
      </c>
      <c r="AU7" s="188"/>
      <c r="AV7" s="188"/>
      <c r="AW7" s="188">
        <v>2131</v>
      </c>
      <c r="AX7" s="188"/>
      <c r="AY7" s="188"/>
      <c r="AZ7" s="188">
        <f>AT7+AW7</f>
        <v>3999</v>
      </c>
      <c r="BA7" s="188"/>
      <c r="BB7" s="188"/>
      <c r="BC7" s="188">
        <v>3835</v>
      </c>
      <c r="BD7" s="188"/>
      <c r="BE7" s="188"/>
      <c r="BF7" s="188">
        <v>3557</v>
      </c>
      <c r="BG7" s="188"/>
      <c r="BH7" s="188"/>
      <c r="BI7" s="188">
        <v>4011</v>
      </c>
      <c r="BJ7" s="188"/>
      <c r="BK7" s="188"/>
      <c r="BL7" s="188">
        <f>BF7+BI7</f>
        <v>7568</v>
      </c>
      <c r="BM7" s="188"/>
      <c r="BN7" s="188"/>
      <c r="BO7" s="188">
        <v>2865</v>
      </c>
      <c r="BP7" s="188"/>
      <c r="BQ7" s="188"/>
      <c r="BR7" s="188">
        <v>2920</v>
      </c>
      <c r="BS7" s="188"/>
      <c r="BT7" s="188"/>
      <c r="BU7" s="188">
        <v>3145</v>
      </c>
      <c r="BV7" s="188"/>
      <c r="BW7" s="188"/>
      <c r="BX7" s="188">
        <f>BR7+BU7</f>
        <v>6065</v>
      </c>
      <c r="BY7" s="188"/>
      <c r="BZ7" s="188"/>
      <c r="CG7" s="4"/>
      <c r="CH7" s="4"/>
      <c r="CI7" s="4"/>
      <c r="CJ7" s="5"/>
      <c r="CK7" s="5"/>
      <c r="CL7" s="5"/>
      <c r="CM7" s="5"/>
      <c r="CN7" s="3"/>
      <c r="CO7" s="3"/>
      <c r="CP7" s="3"/>
      <c r="CQ7" s="3"/>
      <c r="CR7" s="3"/>
      <c r="CS7" s="3"/>
      <c r="CT7" s="3"/>
      <c r="CU7" s="3"/>
      <c r="CV7" s="3"/>
      <c r="CW7" s="4"/>
      <c r="CX7" s="4"/>
      <c r="CY7" s="4"/>
      <c r="CZ7" s="4"/>
      <c r="DA7" s="4"/>
      <c r="AMO7" s="1"/>
      <c r="AMP7" s="1"/>
      <c r="AMQ7" s="1"/>
      <c r="AMR7" s="1"/>
      <c r="AMS7" s="1"/>
      <c r="AMT7" s="1"/>
    </row>
    <row r="8" spans="1:105 1029:1034" ht="13.15" customHeight="1" x14ac:dyDescent="0.2">
      <c r="A8" s="8"/>
      <c r="B8" s="109" t="s">
        <v>81</v>
      </c>
      <c r="C8" s="103"/>
      <c r="D8" s="103"/>
      <c r="E8" s="103"/>
      <c r="F8" s="103"/>
      <c r="G8" s="103"/>
      <c r="H8" s="103"/>
      <c r="I8" s="104"/>
      <c r="J8" s="170"/>
      <c r="K8" s="171"/>
      <c r="L8" s="172"/>
      <c r="M8" s="170"/>
      <c r="N8" s="171"/>
      <c r="O8" s="172"/>
      <c r="P8" s="170"/>
      <c r="Q8" s="171"/>
      <c r="R8" s="172"/>
      <c r="S8" s="164"/>
      <c r="T8" s="165"/>
      <c r="U8" s="166"/>
      <c r="V8" s="44"/>
      <c r="W8" s="147" t="str">
        <f>B8</f>
        <v>令和２年７月末現在</v>
      </c>
      <c r="X8" s="148"/>
      <c r="Y8" s="148"/>
      <c r="Z8" s="148"/>
      <c r="AA8" s="148"/>
      <c r="AB8" s="148"/>
      <c r="AC8" s="148"/>
      <c r="AD8" s="149"/>
      <c r="AE8" s="189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188"/>
      <c r="BR8" s="188"/>
      <c r="BS8" s="188"/>
      <c r="BT8" s="188"/>
      <c r="BU8" s="188"/>
      <c r="BV8" s="188"/>
      <c r="BW8" s="188"/>
      <c r="BX8" s="188"/>
      <c r="BY8" s="188"/>
      <c r="BZ8" s="188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AMO8" s="1"/>
      <c r="AMP8" s="1"/>
      <c r="AMQ8" s="1"/>
      <c r="AMR8" s="1"/>
      <c r="AMS8" s="1"/>
      <c r="AMT8" s="1"/>
    </row>
    <row r="9" spans="1:105 1029:1034" ht="13.15" customHeight="1" x14ac:dyDescent="0.2">
      <c r="A9" s="8"/>
      <c r="B9" s="158" t="s">
        <v>12</v>
      </c>
      <c r="C9" s="159"/>
      <c r="D9" s="159"/>
      <c r="E9" s="159"/>
      <c r="F9" s="159"/>
      <c r="G9" s="159"/>
      <c r="H9" s="159"/>
      <c r="I9" s="160"/>
      <c r="J9" s="173">
        <f>J5-J7</f>
        <v>-10</v>
      </c>
      <c r="K9" s="174"/>
      <c r="L9" s="175"/>
      <c r="M9" s="173">
        <f t="shared" ref="M9" si="0">M5-M7</f>
        <v>-4</v>
      </c>
      <c r="N9" s="174"/>
      <c r="O9" s="175"/>
      <c r="P9" s="173">
        <f t="shared" ref="P9" si="1">P5-P7</f>
        <v>-14</v>
      </c>
      <c r="Q9" s="174"/>
      <c r="R9" s="175"/>
      <c r="S9" s="173">
        <f t="shared" ref="S9" si="2">S5-S7</f>
        <v>-18</v>
      </c>
      <c r="T9" s="174"/>
      <c r="U9" s="175"/>
      <c r="V9" s="44"/>
      <c r="W9" s="137" t="s">
        <v>12</v>
      </c>
      <c r="X9" s="150"/>
      <c r="Y9" s="150"/>
      <c r="Z9" s="150"/>
      <c r="AA9" s="150"/>
      <c r="AB9" s="150"/>
      <c r="AC9" s="150"/>
      <c r="AD9" s="151"/>
      <c r="AE9" s="189">
        <f>AE5-AE7</f>
        <v>-2</v>
      </c>
      <c r="AF9" s="188"/>
      <c r="AG9" s="188"/>
      <c r="AH9" s="188">
        <f>AH5-AH7</f>
        <v>1</v>
      </c>
      <c r="AI9" s="188"/>
      <c r="AJ9" s="188"/>
      <c r="AK9" s="188">
        <f>AK5-AK7</f>
        <v>-8</v>
      </c>
      <c r="AL9" s="188"/>
      <c r="AM9" s="188"/>
      <c r="AN9" s="188">
        <f>AN5-AN7</f>
        <v>-7</v>
      </c>
      <c r="AO9" s="188"/>
      <c r="AP9" s="188"/>
      <c r="AQ9" s="188">
        <f>AQ5-AQ7</f>
        <v>0</v>
      </c>
      <c r="AR9" s="188"/>
      <c r="AS9" s="188"/>
      <c r="AT9" s="188">
        <f>AT5-AT7</f>
        <v>-1</v>
      </c>
      <c r="AU9" s="188"/>
      <c r="AV9" s="188"/>
      <c r="AW9" s="188">
        <f>AW5-AW7</f>
        <v>-3</v>
      </c>
      <c r="AX9" s="188"/>
      <c r="AY9" s="188"/>
      <c r="AZ9" s="188">
        <f>AZ5-AZ7</f>
        <v>-4</v>
      </c>
      <c r="BA9" s="188"/>
      <c r="BB9" s="188"/>
      <c r="BC9" s="188">
        <f>BC5-BC7</f>
        <v>-9</v>
      </c>
      <c r="BD9" s="188"/>
      <c r="BE9" s="188"/>
      <c r="BF9" s="188">
        <f>BF5-BF7</f>
        <v>-1</v>
      </c>
      <c r="BG9" s="188"/>
      <c r="BH9" s="188"/>
      <c r="BI9" s="188">
        <f>BI5-BI7</f>
        <v>-6</v>
      </c>
      <c r="BJ9" s="188"/>
      <c r="BK9" s="188"/>
      <c r="BL9" s="188">
        <f>BL5-BL7</f>
        <v>-7</v>
      </c>
      <c r="BM9" s="188"/>
      <c r="BN9" s="188"/>
      <c r="BO9" s="188">
        <f>BO5-BO7</f>
        <v>0</v>
      </c>
      <c r="BP9" s="188"/>
      <c r="BQ9" s="188"/>
      <c r="BR9" s="188">
        <f>BR5-BR7</f>
        <v>-2</v>
      </c>
      <c r="BS9" s="188"/>
      <c r="BT9" s="188"/>
      <c r="BU9" s="188">
        <f>BU5-BU7</f>
        <v>1</v>
      </c>
      <c r="BV9" s="188"/>
      <c r="BW9" s="188"/>
      <c r="BX9" s="188">
        <f>BX5-BX7</f>
        <v>-1</v>
      </c>
      <c r="BY9" s="188"/>
      <c r="BZ9" s="188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AMO9" s="1"/>
      <c r="AMP9" s="1"/>
      <c r="AMQ9" s="1"/>
      <c r="AMR9" s="1"/>
      <c r="AMS9" s="1"/>
      <c r="AMT9" s="1"/>
    </row>
    <row r="10" spans="1:105 1029:1034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</row>
    <row r="11" spans="1:105 1029:1034" ht="10.15" customHeight="1" x14ac:dyDescent="0.2">
      <c r="A11" s="15"/>
      <c r="B11" s="152" t="s">
        <v>29</v>
      </c>
      <c r="C11" s="153"/>
      <c r="D11" s="153"/>
      <c r="E11" s="153"/>
      <c r="F11" s="153"/>
      <c r="G11" s="153"/>
      <c r="H11" s="153"/>
      <c r="I11" s="153"/>
      <c r="J11" s="154"/>
      <c r="K11" s="49"/>
      <c r="L11" s="106" t="s">
        <v>21</v>
      </c>
      <c r="M11" s="107"/>
      <c r="N11" s="107"/>
      <c r="O11" s="107"/>
      <c r="P11" s="107"/>
      <c r="Q11" s="107"/>
      <c r="R11" s="108"/>
      <c r="S11" s="115" t="s">
        <v>52</v>
      </c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36" t="s">
        <v>53</v>
      </c>
      <c r="AF11" s="136"/>
      <c r="AG11" s="13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3" t="s">
        <v>54</v>
      </c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4"/>
      <c r="BC11" s="195" t="s">
        <v>55</v>
      </c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4"/>
      <c r="BO11" s="185" t="s">
        <v>13</v>
      </c>
      <c r="BP11" s="185"/>
      <c r="BQ11" s="185"/>
      <c r="BR11" s="185"/>
      <c r="BS11" s="185"/>
      <c r="BT11" s="185"/>
      <c r="BU11" s="185"/>
      <c r="BV11" s="185"/>
      <c r="BW11" s="185"/>
      <c r="BX11" s="185"/>
      <c r="BY11" s="185"/>
      <c r="BZ11" s="185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AMO11" s="1"/>
      <c r="AMP11" s="1"/>
      <c r="AMQ11" s="1"/>
      <c r="AMR11" s="1"/>
      <c r="AMS11" s="1"/>
      <c r="AMT11" s="1"/>
    </row>
    <row r="12" spans="1:105 1029:1034" ht="10.15" customHeight="1" x14ac:dyDescent="0.2">
      <c r="A12" s="15"/>
      <c r="B12" s="155"/>
      <c r="C12" s="156"/>
      <c r="D12" s="156"/>
      <c r="E12" s="156"/>
      <c r="F12" s="156"/>
      <c r="G12" s="156"/>
      <c r="H12" s="156"/>
      <c r="I12" s="156"/>
      <c r="J12" s="157"/>
      <c r="K12" s="49"/>
      <c r="L12" s="48"/>
      <c r="M12" s="12"/>
      <c r="N12" s="12"/>
      <c r="O12" s="12"/>
      <c r="P12" s="12"/>
      <c r="Q12" s="12"/>
      <c r="R12" s="13"/>
      <c r="S12" s="115" t="s">
        <v>28</v>
      </c>
      <c r="T12" s="115"/>
      <c r="U12" s="115"/>
      <c r="V12" s="161" t="s">
        <v>24</v>
      </c>
      <c r="W12" s="161"/>
      <c r="X12" s="161"/>
      <c r="Y12" s="161"/>
      <c r="Z12" s="161"/>
      <c r="AA12" s="161"/>
      <c r="AB12" s="161"/>
      <c r="AC12" s="161"/>
      <c r="AD12" s="161"/>
      <c r="AE12" s="115" t="s">
        <v>28</v>
      </c>
      <c r="AF12" s="115"/>
      <c r="AG12" s="115"/>
      <c r="AH12" s="115" t="s">
        <v>24</v>
      </c>
      <c r="AI12" s="115"/>
      <c r="AJ12" s="115"/>
      <c r="AK12" s="115"/>
      <c r="AL12" s="115"/>
      <c r="AM12" s="115"/>
      <c r="AN12" s="115"/>
      <c r="AO12" s="115"/>
      <c r="AP12" s="115"/>
      <c r="AQ12" s="115" t="s">
        <v>28</v>
      </c>
      <c r="AR12" s="115"/>
      <c r="AS12" s="115"/>
      <c r="AT12" s="115" t="s">
        <v>24</v>
      </c>
      <c r="AU12" s="115"/>
      <c r="AV12" s="115"/>
      <c r="AW12" s="115"/>
      <c r="AX12" s="115"/>
      <c r="AY12" s="115"/>
      <c r="AZ12" s="115"/>
      <c r="BA12" s="115"/>
      <c r="BB12" s="115"/>
      <c r="BC12" s="115" t="s">
        <v>28</v>
      </c>
      <c r="BD12" s="115"/>
      <c r="BE12" s="115"/>
      <c r="BF12" s="115" t="s">
        <v>24</v>
      </c>
      <c r="BG12" s="115"/>
      <c r="BH12" s="115"/>
      <c r="BI12" s="115"/>
      <c r="BJ12" s="115"/>
      <c r="BK12" s="115"/>
      <c r="BL12" s="115"/>
      <c r="BM12" s="115"/>
      <c r="BN12" s="115"/>
      <c r="BO12" s="184" t="s">
        <v>3</v>
      </c>
      <c r="BP12" s="185"/>
      <c r="BQ12" s="185"/>
      <c r="BR12" s="185" t="s">
        <v>4</v>
      </c>
      <c r="BS12" s="185"/>
      <c r="BT12" s="185"/>
      <c r="BU12" s="185"/>
      <c r="BV12" s="185"/>
      <c r="BW12" s="185"/>
      <c r="BX12" s="185"/>
      <c r="BY12" s="185"/>
      <c r="BZ12" s="185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AMO12" s="1"/>
      <c r="AMP12" s="1"/>
      <c r="AMQ12" s="1"/>
      <c r="AMR12" s="1"/>
      <c r="AMS12" s="1"/>
      <c r="AMT12" s="1"/>
    </row>
    <row r="13" spans="1:105 1029:1034" ht="10.15" customHeight="1" x14ac:dyDescent="0.2">
      <c r="A13" s="15"/>
      <c r="B13" s="206" t="str">
        <f>B6</f>
        <v>令和２年８月末現在</v>
      </c>
      <c r="C13" s="156"/>
      <c r="D13" s="156"/>
      <c r="E13" s="156"/>
      <c r="F13" s="156"/>
      <c r="G13" s="156"/>
      <c r="H13" s="156"/>
      <c r="I13" s="156"/>
      <c r="J13" s="157"/>
      <c r="K13" s="49"/>
      <c r="L13" s="109" t="s">
        <v>22</v>
      </c>
      <c r="M13" s="103"/>
      <c r="N13" s="103"/>
      <c r="O13" s="103"/>
      <c r="P13" s="103"/>
      <c r="Q13" s="103"/>
      <c r="R13" s="104"/>
      <c r="S13" s="115"/>
      <c r="T13" s="115"/>
      <c r="U13" s="115"/>
      <c r="V13" s="115" t="s">
        <v>25</v>
      </c>
      <c r="W13" s="115"/>
      <c r="X13" s="115"/>
      <c r="Y13" s="115" t="s">
        <v>26</v>
      </c>
      <c r="Z13" s="115"/>
      <c r="AA13" s="115"/>
      <c r="AB13" s="115" t="s">
        <v>27</v>
      </c>
      <c r="AC13" s="115"/>
      <c r="AD13" s="115"/>
      <c r="AE13" s="115"/>
      <c r="AF13" s="115"/>
      <c r="AG13" s="115"/>
      <c r="AH13" s="115" t="s">
        <v>25</v>
      </c>
      <c r="AI13" s="115"/>
      <c r="AJ13" s="115"/>
      <c r="AK13" s="115" t="s">
        <v>26</v>
      </c>
      <c r="AL13" s="115"/>
      <c r="AM13" s="115"/>
      <c r="AN13" s="115" t="s">
        <v>27</v>
      </c>
      <c r="AO13" s="115"/>
      <c r="AP13" s="115"/>
      <c r="AQ13" s="115"/>
      <c r="AR13" s="115"/>
      <c r="AS13" s="115"/>
      <c r="AT13" s="115" t="s">
        <v>25</v>
      </c>
      <c r="AU13" s="115"/>
      <c r="AV13" s="115"/>
      <c r="AW13" s="115" t="s">
        <v>26</v>
      </c>
      <c r="AX13" s="115"/>
      <c r="AY13" s="115"/>
      <c r="AZ13" s="115" t="s">
        <v>27</v>
      </c>
      <c r="BA13" s="115"/>
      <c r="BB13" s="115"/>
      <c r="BC13" s="115"/>
      <c r="BD13" s="115"/>
      <c r="BE13" s="115"/>
      <c r="BF13" s="115" t="s">
        <v>25</v>
      </c>
      <c r="BG13" s="115"/>
      <c r="BH13" s="115"/>
      <c r="BI13" s="115" t="s">
        <v>26</v>
      </c>
      <c r="BJ13" s="115"/>
      <c r="BK13" s="115"/>
      <c r="BL13" s="115" t="s">
        <v>27</v>
      </c>
      <c r="BM13" s="115"/>
      <c r="BN13" s="115"/>
      <c r="BO13" s="184"/>
      <c r="BP13" s="185"/>
      <c r="BQ13" s="185"/>
      <c r="BR13" s="185" t="s">
        <v>5</v>
      </c>
      <c r="BS13" s="185"/>
      <c r="BT13" s="185"/>
      <c r="BU13" s="185" t="s">
        <v>6</v>
      </c>
      <c r="BV13" s="185"/>
      <c r="BW13" s="185"/>
      <c r="BX13" s="185" t="s">
        <v>7</v>
      </c>
      <c r="BY13" s="185"/>
      <c r="BZ13" s="185"/>
      <c r="CG13" s="4"/>
      <c r="CH13" s="4"/>
      <c r="CI13" s="4"/>
      <c r="CJ13" s="4"/>
      <c r="CK13" s="4"/>
      <c r="CL13" s="4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4"/>
      <c r="DA13" s="4"/>
      <c r="AMO13" s="1"/>
      <c r="AMP13" s="1"/>
      <c r="AMQ13" s="1"/>
      <c r="AMR13" s="1"/>
      <c r="AMS13" s="1"/>
      <c r="AMT13" s="1"/>
    </row>
    <row r="14" spans="1:105 1029:1034" ht="13.15" customHeight="1" x14ac:dyDescent="0.2">
      <c r="A14" s="15"/>
      <c r="B14" s="117"/>
      <c r="C14" s="118"/>
      <c r="D14" s="118"/>
      <c r="E14" s="118"/>
      <c r="F14" s="118"/>
      <c r="G14" s="118"/>
      <c r="H14" s="118"/>
      <c r="I14" s="118"/>
      <c r="J14" s="119"/>
      <c r="K14" s="49"/>
      <c r="L14" s="106" t="s">
        <v>20</v>
      </c>
      <c r="M14" s="107"/>
      <c r="N14" s="107"/>
      <c r="O14" s="107"/>
      <c r="P14" s="107"/>
      <c r="Q14" s="107"/>
      <c r="R14" s="108"/>
      <c r="S14" s="162">
        <v>1882</v>
      </c>
      <c r="T14" s="110"/>
      <c r="U14" s="163"/>
      <c r="V14" s="162">
        <v>1852</v>
      </c>
      <c r="W14" s="110"/>
      <c r="X14" s="163"/>
      <c r="Y14" s="162">
        <v>1935</v>
      </c>
      <c r="Z14" s="110"/>
      <c r="AA14" s="163"/>
      <c r="AB14" s="162">
        <f>V14+Y14</f>
        <v>3787</v>
      </c>
      <c r="AC14" s="110"/>
      <c r="AD14" s="163"/>
      <c r="AE14" s="162">
        <v>510</v>
      </c>
      <c r="AF14" s="110"/>
      <c r="AG14" s="163"/>
      <c r="AH14" s="162">
        <v>544</v>
      </c>
      <c r="AI14" s="110"/>
      <c r="AJ14" s="163"/>
      <c r="AK14" s="162">
        <v>585</v>
      </c>
      <c r="AL14" s="110"/>
      <c r="AM14" s="163"/>
      <c r="AN14" s="162">
        <f>AH14+AK14</f>
        <v>1129</v>
      </c>
      <c r="AO14" s="110"/>
      <c r="AP14" s="163"/>
      <c r="AQ14" s="162">
        <v>695</v>
      </c>
      <c r="AR14" s="110"/>
      <c r="AS14" s="163"/>
      <c r="AT14" s="162">
        <v>766</v>
      </c>
      <c r="AU14" s="110"/>
      <c r="AV14" s="163"/>
      <c r="AW14" s="162">
        <v>816</v>
      </c>
      <c r="AX14" s="110"/>
      <c r="AY14" s="163"/>
      <c r="AZ14" s="162">
        <f>AT14+AW14</f>
        <v>1582</v>
      </c>
      <c r="BA14" s="110"/>
      <c r="BB14" s="163"/>
      <c r="BC14" s="162">
        <v>1625</v>
      </c>
      <c r="BD14" s="110"/>
      <c r="BE14" s="163"/>
      <c r="BF14" s="162">
        <v>1718</v>
      </c>
      <c r="BG14" s="110"/>
      <c r="BH14" s="163"/>
      <c r="BI14" s="162">
        <v>1817</v>
      </c>
      <c r="BJ14" s="110"/>
      <c r="BK14" s="163"/>
      <c r="BL14" s="162">
        <f>BF14+BI14</f>
        <v>3535</v>
      </c>
      <c r="BM14" s="110"/>
      <c r="BN14" s="163"/>
      <c r="BO14" s="190">
        <v>527</v>
      </c>
      <c r="BP14" s="177"/>
      <c r="BQ14" s="178"/>
      <c r="BR14" s="176">
        <v>454</v>
      </c>
      <c r="BS14" s="177"/>
      <c r="BT14" s="178"/>
      <c r="BU14" s="176">
        <v>479</v>
      </c>
      <c r="BV14" s="177"/>
      <c r="BW14" s="178"/>
      <c r="BX14" s="176">
        <f>BR14+BU14</f>
        <v>933</v>
      </c>
      <c r="BY14" s="177"/>
      <c r="BZ14" s="178"/>
      <c r="CG14" s="4"/>
      <c r="CH14" s="4"/>
      <c r="CI14" s="4"/>
      <c r="CJ14" s="4"/>
      <c r="CK14" s="4"/>
      <c r="CL14" s="4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4"/>
      <c r="DA14" s="4"/>
      <c r="AMO14" s="1"/>
      <c r="AMP14" s="1"/>
      <c r="AMQ14" s="1"/>
      <c r="AMR14" s="1"/>
      <c r="AMS14" s="1"/>
      <c r="AMT14" s="1"/>
    </row>
    <row r="15" spans="1:105 1029:1034" ht="13.15" customHeight="1" x14ac:dyDescent="0.2">
      <c r="A15" s="15"/>
      <c r="B15" s="117" t="s">
        <v>25</v>
      </c>
      <c r="C15" s="118"/>
      <c r="D15" s="119"/>
      <c r="E15" s="117" t="s">
        <v>26</v>
      </c>
      <c r="F15" s="118"/>
      <c r="G15" s="119"/>
      <c r="H15" s="120" t="s">
        <v>27</v>
      </c>
      <c r="I15" s="121"/>
      <c r="J15" s="122"/>
      <c r="K15" s="18"/>
      <c r="L15" s="138" t="str">
        <f>B6</f>
        <v>令和２年８月末現在</v>
      </c>
      <c r="M15" s="139"/>
      <c r="N15" s="139"/>
      <c r="O15" s="139"/>
      <c r="P15" s="139"/>
      <c r="Q15" s="139"/>
      <c r="R15" s="140"/>
      <c r="S15" s="164"/>
      <c r="T15" s="165"/>
      <c r="U15" s="166"/>
      <c r="V15" s="164"/>
      <c r="W15" s="165"/>
      <c r="X15" s="166"/>
      <c r="Y15" s="164"/>
      <c r="Z15" s="165"/>
      <c r="AA15" s="166"/>
      <c r="AB15" s="164"/>
      <c r="AC15" s="165"/>
      <c r="AD15" s="166"/>
      <c r="AE15" s="164"/>
      <c r="AF15" s="165"/>
      <c r="AG15" s="166"/>
      <c r="AH15" s="164"/>
      <c r="AI15" s="165"/>
      <c r="AJ15" s="166"/>
      <c r="AK15" s="164"/>
      <c r="AL15" s="165"/>
      <c r="AM15" s="166"/>
      <c r="AN15" s="164"/>
      <c r="AO15" s="165"/>
      <c r="AP15" s="166"/>
      <c r="AQ15" s="164"/>
      <c r="AR15" s="165"/>
      <c r="AS15" s="166"/>
      <c r="AT15" s="164"/>
      <c r="AU15" s="165"/>
      <c r="AV15" s="166"/>
      <c r="AW15" s="164"/>
      <c r="AX15" s="165"/>
      <c r="AY15" s="166"/>
      <c r="AZ15" s="164"/>
      <c r="BA15" s="165"/>
      <c r="BB15" s="166"/>
      <c r="BC15" s="164"/>
      <c r="BD15" s="165"/>
      <c r="BE15" s="166"/>
      <c r="BF15" s="164"/>
      <c r="BG15" s="165"/>
      <c r="BH15" s="166"/>
      <c r="BI15" s="164"/>
      <c r="BJ15" s="165"/>
      <c r="BK15" s="166"/>
      <c r="BL15" s="164"/>
      <c r="BM15" s="165"/>
      <c r="BN15" s="166"/>
      <c r="BO15" s="191"/>
      <c r="BP15" s="180"/>
      <c r="BQ15" s="181"/>
      <c r="BR15" s="179"/>
      <c r="BS15" s="180"/>
      <c r="BT15" s="181"/>
      <c r="BU15" s="179"/>
      <c r="BV15" s="180"/>
      <c r="BW15" s="181"/>
      <c r="BX15" s="179"/>
      <c r="BY15" s="180"/>
      <c r="BZ15" s="181"/>
      <c r="CG15" s="4"/>
      <c r="CH15" s="4"/>
      <c r="CI15" s="4"/>
      <c r="CJ15" s="4"/>
      <c r="CK15" s="4"/>
      <c r="CL15" s="4"/>
      <c r="CM15" s="5"/>
      <c r="CN15" s="5"/>
      <c r="CO15" s="5"/>
      <c r="CP15" s="5"/>
      <c r="CQ15" s="3"/>
      <c r="CR15" s="3"/>
      <c r="CS15" s="3"/>
      <c r="CT15" s="3"/>
      <c r="CU15" s="3"/>
      <c r="CV15" s="3"/>
      <c r="CW15" s="3"/>
      <c r="CX15" s="3"/>
      <c r="CY15" s="3"/>
      <c r="CZ15" s="4"/>
      <c r="DA15" s="4"/>
      <c r="AMO15" s="1"/>
      <c r="AMP15" s="1"/>
      <c r="AMQ15" s="1"/>
      <c r="AMR15" s="1"/>
      <c r="AMS15" s="1"/>
      <c r="AMT15" s="1"/>
    </row>
    <row r="16" spans="1:105 1029:1034" ht="13.15" customHeight="1" x14ac:dyDescent="0.2">
      <c r="A16" s="15"/>
      <c r="B16" s="197">
        <v>64</v>
      </c>
      <c r="C16" s="198"/>
      <c r="D16" s="199"/>
      <c r="E16" s="197">
        <v>176</v>
      </c>
      <c r="F16" s="198"/>
      <c r="G16" s="199"/>
      <c r="H16" s="197">
        <f>B16+E16</f>
        <v>240</v>
      </c>
      <c r="I16" s="198"/>
      <c r="J16" s="199"/>
      <c r="K16" s="18"/>
      <c r="L16" s="106" t="s">
        <v>10</v>
      </c>
      <c r="M16" s="107"/>
      <c r="N16" s="107"/>
      <c r="O16" s="107"/>
      <c r="P16" s="107"/>
      <c r="Q16" s="107"/>
      <c r="R16" s="108"/>
      <c r="S16" s="162">
        <v>1876</v>
      </c>
      <c r="T16" s="110"/>
      <c r="U16" s="163"/>
      <c r="V16" s="162">
        <v>1851</v>
      </c>
      <c r="W16" s="110"/>
      <c r="X16" s="163"/>
      <c r="Y16" s="162">
        <v>1927</v>
      </c>
      <c r="Z16" s="110"/>
      <c r="AA16" s="163"/>
      <c r="AB16" s="162">
        <f>V16+Y16</f>
        <v>3778</v>
      </c>
      <c r="AC16" s="110"/>
      <c r="AD16" s="163"/>
      <c r="AE16" s="162">
        <v>511</v>
      </c>
      <c r="AF16" s="110"/>
      <c r="AG16" s="163"/>
      <c r="AH16" s="162">
        <v>544</v>
      </c>
      <c r="AI16" s="110"/>
      <c r="AJ16" s="163"/>
      <c r="AK16" s="162">
        <v>586</v>
      </c>
      <c r="AL16" s="110"/>
      <c r="AM16" s="163"/>
      <c r="AN16" s="162">
        <f>AH16+AK16</f>
        <v>1130</v>
      </c>
      <c r="AO16" s="110"/>
      <c r="AP16" s="163"/>
      <c r="AQ16" s="162">
        <v>694</v>
      </c>
      <c r="AR16" s="110"/>
      <c r="AS16" s="163"/>
      <c r="AT16" s="162">
        <v>766</v>
      </c>
      <c r="AU16" s="110"/>
      <c r="AV16" s="163"/>
      <c r="AW16" s="162">
        <v>817</v>
      </c>
      <c r="AX16" s="110"/>
      <c r="AY16" s="163"/>
      <c r="AZ16" s="162">
        <f>AT16+AW16</f>
        <v>1583</v>
      </c>
      <c r="BA16" s="110"/>
      <c r="BB16" s="163"/>
      <c r="BC16" s="162">
        <v>1630</v>
      </c>
      <c r="BD16" s="110"/>
      <c r="BE16" s="163"/>
      <c r="BF16" s="162">
        <v>1720</v>
      </c>
      <c r="BG16" s="110"/>
      <c r="BH16" s="163"/>
      <c r="BI16" s="162">
        <v>1821</v>
      </c>
      <c r="BJ16" s="110"/>
      <c r="BK16" s="163"/>
      <c r="BL16" s="162">
        <f>BF16+BI16</f>
        <v>3541</v>
      </c>
      <c r="BM16" s="110"/>
      <c r="BN16" s="163"/>
      <c r="BO16" s="190">
        <v>530</v>
      </c>
      <c r="BP16" s="177"/>
      <c r="BQ16" s="178"/>
      <c r="BR16" s="176">
        <v>457</v>
      </c>
      <c r="BS16" s="177"/>
      <c r="BT16" s="178"/>
      <c r="BU16" s="176">
        <v>483</v>
      </c>
      <c r="BV16" s="177"/>
      <c r="BW16" s="178"/>
      <c r="BX16" s="188">
        <f>BR16+BU16</f>
        <v>940</v>
      </c>
      <c r="BY16" s="188"/>
      <c r="BZ16" s="188"/>
      <c r="CG16" s="4"/>
      <c r="CH16" s="4"/>
      <c r="CI16" s="4"/>
      <c r="CJ16" s="4"/>
      <c r="CK16" s="4"/>
      <c r="CL16" s="4"/>
      <c r="CM16" s="5"/>
      <c r="CN16" s="5"/>
      <c r="CO16" s="5"/>
      <c r="CP16" s="5"/>
      <c r="CQ16" s="3"/>
      <c r="CR16" s="3"/>
      <c r="CS16" s="3"/>
      <c r="CT16" s="3"/>
      <c r="CU16" s="3"/>
      <c r="CV16" s="3"/>
      <c r="CW16" s="3"/>
      <c r="CX16" s="3"/>
      <c r="CY16" s="3"/>
      <c r="CZ16" s="4"/>
      <c r="DA16" s="4"/>
      <c r="AMO16" s="1"/>
      <c r="AMP16" s="1"/>
      <c r="AMQ16" s="1"/>
      <c r="AMR16" s="1"/>
      <c r="AMS16" s="1"/>
      <c r="AMT16" s="1"/>
    </row>
    <row r="17" spans="1:105 1029:1034" ht="13.15" customHeight="1" x14ac:dyDescent="0.2">
      <c r="A17" s="15"/>
      <c r="B17" s="200"/>
      <c r="C17" s="201"/>
      <c r="D17" s="202"/>
      <c r="E17" s="200"/>
      <c r="F17" s="201"/>
      <c r="G17" s="202"/>
      <c r="H17" s="200"/>
      <c r="I17" s="201"/>
      <c r="J17" s="202"/>
      <c r="K17" s="18"/>
      <c r="L17" s="138" t="str">
        <f>B8</f>
        <v>令和２年７月末現在</v>
      </c>
      <c r="M17" s="139"/>
      <c r="N17" s="139"/>
      <c r="O17" s="139"/>
      <c r="P17" s="139"/>
      <c r="Q17" s="139"/>
      <c r="R17" s="140"/>
      <c r="S17" s="164"/>
      <c r="T17" s="165"/>
      <c r="U17" s="166"/>
      <c r="V17" s="164"/>
      <c r="W17" s="165"/>
      <c r="X17" s="166"/>
      <c r="Y17" s="164"/>
      <c r="Z17" s="165"/>
      <c r="AA17" s="166"/>
      <c r="AB17" s="164"/>
      <c r="AC17" s="165"/>
      <c r="AD17" s="166"/>
      <c r="AE17" s="164"/>
      <c r="AF17" s="165"/>
      <c r="AG17" s="166"/>
      <c r="AH17" s="164"/>
      <c r="AI17" s="165"/>
      <c r="AJ17" s="166"/>
      <c r="AK17" s="164"/>
      <c r="AL17" s="165"/>
      <c r="AM17" s="166"/>
      <c r="AN17" s="164"/>
      <c r="AO17" s="165"/>
      <c r="AP17" s="166"/>
      <c r="AQ17" s="164"/>
      <c r="AR17" s="165"/>
      <c r="AS17" s="166"/>
      <c r="AT17" s="164"/>
      <c r="AU17" s="165"/>
      <c r="AV17" s="166"/>
      <c r="AW17" s="164"/>
      <c r="AX17" s="165"/>
      <c r="AY17" s="166"/>
      <c r="AZ17" s="164"/>
      <c r="BA17" s="165"/>
      <c r="BB17" s="166"/>
      <c r="BC17" s="164"/>
      <c r="BD17" s="165"/>
      <c r="BE17" s="166"/>
      <c r="BF17" s="164"/>
      <c r="BG17" s="165"/>
      <c r="BH17" s="166"/>
      <c r="BI17" s="164"/>
      <c r="BJ17" s="165"/>
      <c r="BK17" s="166"/>
      <c r="BL17" s="164"/>
      <c r="BM17" s="165"/>
      <c r="BN17" s="166"/>
      <c r="BO17" s="191"/>
      <c r="BP17" s="180"/>
      <c r="BQ17" s="181"/>
      <c r="BR17" s="179"/>
      <c r="BS17" s="180"/>
      <c r="BT17" s="181"/>
      <c r="BU17" s="179"/>
      <c r="BV17" s="180"/>
      <c r="BW17" s="181"/>
      <c r="BX17" s="188"/>
      <c r="BY17" s="188"/>
      <c r="BZ17" s="188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AMO17" s="1"/>
      <c r="AMP17" s="1"/>
      <c r="AMQ17" s="1"/>
      <c r="AMR17" s="1"/>
      <c r="AMS17" s="1"/>
      <c r="AMT17" s="1"/>
    </row>
    <row r="18" spans="1:105 1029:1034" ht="13.15" customHeight="1" x14ac:dyDescent="0.2">
      <c r="A18" s="15"/>
      <c r="B18" s="203"/>
      <c r="C18" s="204"/>
      <c r="D18" s="205"/>
      <c r="E18" s="203"/>
      <c r="F18" s="204"/>
      <c r="G18" s="205"/>
      <c r="H18" s="203"/>
      <c r="I18" s="204"/>
      <c r="J18" s="205"/>
      <c r="K18" s="18"/>
      <c r="L18" s="158" t="s">
        <v>12</v>
      </c>
      <c r="M18" s="159"/>
      <c r="N18" s="159"/>
      <c r="O18" s="159"/>
      <c r="P18" s="159"/>
      <c r="Q18" s="159"/>
      <c r="R18" s="160"/>
      <c r="S18" s="100">
        <f>S14-S16</f>
        <v>6</v>
      </c>
      <c r="T18" s="100"/>
      <c r="U18" s="100"/>
      <c r="V18" s="100">
        <f t="shared" ref="V18" si="3">V14-V16</f>
        <v>1</v>
      </c>
      <c r="W18" s="100"/>
      <c r="X18" s="100"/>
      <c r="Y18" s="100">
        <f t="shared" ref="Y18" si="4">Y14-Y16</f>
        <v>8</v>
      </c>
      <c r="Z18" s="100"/>
      <c r="AA18" s="100"/>
      <c r="AB18" s="100">
        <f t="shared" ref="AB18" si="5">AB14-AB16</f>
        <v>9</v>
      </c>
      <c r="AC18" s="100"/>
      <c r="AD18" s="100"/>
      <c r="AE18" s="100">
        <f t="shared" ref="AE18" si="6">AE14-AE16</f>
        <v>-1</v>
      </c>
      <c r="AF18" s="100"/>
      <c r="AG18" s="100"/>
      <c r="AH18" s="100">
        <f t="shared" ref="AH18" si="7">AH14-AH16</f>
        <v>0</v>
      </c>
      <c r="AI18" s="100"/>
      <c r="AJ18" s="100"/>
      <c r="AK18" s="100">
        <f t="shared" ref="AK18" si="8">AK14-AK16</f>
        <v>-1</v>
      </c>
      <c r="AL18" s="100"/>
      <c r="AM18" s="100"/>
      <c r="AN18" s="100">
        <f t="shared" ref="AN18" si="9">AN14-AN16</f>
        <v>-1</v>
      </c>
      <c r="AO18" s="100"/>
      <c r="AP18" s="100"/>
      <c r="AQ18" s="100">
        <f t="shared" ref="AQ18" si="10">AQ14-AQ16</f>
        <v>1</v>
      </c>
      <c r="AR18" s="100"/>
      <c r="AS18" s="100"/>
      <c r="AT18" s="100">
        <f t="shared" ref="AT18" si="11">AT14-AT16</f>
        <v>0</v>
      </c>
      <c r="AU18" s="100"/>
      <c r="AV18" s="100"/>
      <c r="AW18" s="100">
        <f t="shared" ref="AW18" si="12">AW14-AW16</f>
        <v>-1</v>
      </c>
      <c r="AX18" s="100"/>
      <c r="AY18" s="100"/>
      <c r="AZ18" s="100">
        <f t="shared" ref="AZ18" si="13">AZ14-AZ16</f>
        <v>-1</v>
      </c>
      <c r="BA18" s="100"/>
      <c r="BB18" s="100"/>
      <c r="BC18" s="100">
        <f t="shared" ref="BC18" si="14">BC14-BC16</f>
        <v>-5</v>
      </c>
      <c r="BD18" s="100"/>
      <c r="BE18" s="100"/>
      <c r="BF18" s="100">
        <f t="shared" ref="BF18" si="15">BF14-BF16</f>
        <v>-2</v>
      </c>
      <c r="BG18" s="100"/>
      <c r="BH18" s="100"/>
      <c r="BI18" s="100">
        <f t="shared" ref="BI18" si="16">BI14-BI16</f>
        <v>-4</v>
      </c>
      <c r="BJ18" s="100"/>
      <c r="BK18" s="100"/>
      <c r="BL18" s="100">
        <f t="shared" ref="BL18" si="17">BL14-BL16</f>
        <v>-6</v>
      </c>
      <c r="BM18" s="100"/>
      <c r="BN18" s="100"/>
      <c r="BO18" s="189">
        <f>BO14-BO16</f>
        <v>-3</v>
      </c>
      <c r="BP18" s="188"/>
      <c r="BQ18" s="188"/>
      <c r="BR18" s="188">
        <f>BR14-BR16</f>
        <v>-3</v>
      </c>
      <c r="BS18" s="188"/>
      <c r="BT18" s="188"/>
      <c r="BU18" s="188">
        <f>BU14-BU16</f>
        <v>-4</v>
      </c>
      <c r="BV18" s="188"/>
      <c r="BW18" s="188"/>
      <c r="BX18" s="188">
        <f>BX14-BX16</f>
        <v>-7</v>
      </c>
      <c r="BY18" s="188"/>
      <c r="BZ18" s="188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AMO18" s="1"/>
      <c r="AMP18" s="1"/>
      <c r="AMQ18" s="1"/>
      <c r="AMR18" s="1"/>
      <c r="AMS18" s="1"/>
      <c r="AMT18" s="1"/>
    </row>
    <row r="19" spans="1:105 1029:1034" ht="7.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</row>
    <row r="20" spans="1:105 1029:1034" x14ac:dyDescent="0.2">
      <c r="A20" s="141" t="s">
        <v>14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8"/>
      <c r="BV20" s="8"/>
      <c r="BW20" s="8"/>
      <c r="BX20" s="8"/>
      <c r="BY20" s="8"/>
      <c r="BZ20" s="8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</row>
    <row r="21" spans="1:105 1029:1034" ht="10.15" customHeight="1" x14ac:dyDescent="0.2">
      <c r="A21" s="8"/>
      <c r="B21" s="132"/>
      <c r="C21" s="132"/>
      <c r="D21" s="132"/>
      <c r="E21" s="132"/>
      <c r="F21" s="132"/>
      <c r="G21" s="132"/>
      <c r="H21" s="132"/>
      <c r="I21" s="132"/>
      <c r="J21" s="132"/>
      <c r="K21" s="106"/>
      <c r="L21" s="136" t="s">
        <v>34</v>
      </c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 t="s">
        <v>35</v>
      </c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 t="s">
        <v>36</v>
      </c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 t="s">
        <v>37</v>
      </c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46"/>
      <c r="BI21" s="46"/>
      <c r="BJ21" s="46"/>
      <c r="BK21" s="46"/>
      <c r="BL21" s="46"/>
      <c r="BM21" s="8"/>
      <c r="BN21" s="8"/>
      <c r="BO21" s="185" t="s">
        <v>15</v>
      </c>
      <c r="BP21" s="185"/>
      <c r="BQ21" s="185"/>
      <c r="BR21" s="185"/>
      <c r="BS21" s="185"/>
      <c r="BT21" s="185"/>
      <c r="BU21" s="185"/>
      <c r="BV21" s="185"/>
      <c r="BW21" s="185"/>
      <c r="BX21" s="185"/>
      <c r="BY21" s="185"/>
      <c r="BZ21" s="185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AMO21" s="1"/>
      <c r="AMP21" s="1"/>
      <c r="AMQ21" s="1"/>
      <c r="AMR21" s="1"/>
      <c r="AMS21" s="1"/>
      <c r="AMT21" s="1"/>
    </row>
    <row r="22" spans="1:105 1029:1034" ht="10.15" customHeight="1" x14ac:dyDescent="0.2">
      <c r="A22" s="8"/>
      <c r="B22" s="133"/>
      <c r="C22" s="133"/>
      <c r="D22" s="133"/>
      <c r="E22" s="133"/>
      <c r="F22" s="133"/>
      <c r="G22" s="133"/>
      <c r="H22" s="133"/>
      <c r="I22" s="133"/>
      <c r="J22" s="133"/>
      <c r="K22" s="109"/>
      <c r="L22" s="136" t="s">
        <v>25</v>
      </c>
      <c r="M22" s="136"/>
      <c r="N22" s="136"/>
      <c r="O22" s="136"/>
      <c r="P22" s="136" t="s">
        <v>26</v>
      </c>
      <c r="Q22" s="136"/>
      <c r="R22" s="136"/>
      <c r="S22" s="136"/>
      <c r="T22" s="136" t="s">
        <v>27</v>
      </c>
      <c r="U22" s="136"/>
      <c r="V22" s="136"/>
      <c r="W22" s="136"/>
      <c r="X22" s="136" t="s">
        <v>25</v>
      </c>
      <c r="Y22" s="136"/>
      <c r="Z22" s="136"/>
      <c r="AA22" s="136"/>
      <c r="AB22" s="136" t="s">
        <v>26</v>
      </c>
      <c r="AC22" s="136"/>
      <c r="AD22" s="136"/>
      <c r="AE22" s="136"/>
      <c r="AF22" s="136" t="s">
        <v>27</v>
      </c>
      <c r="AG22" s="136"/>
      <c r="AH22" s="136"/>
      <c r="AI22" s="136"/>
      <c r="AJ22" s="136" t="s">
        <v>25</v>
      </c>
      <c r="AK22" s="136"/>
      <c r="AL22" s="136"/>
      <c r="AM22" s="136"/>
      <c r="AN22" s="136" t="s">
        <v>26</v>
      </c>
      <c r="AO22" s="136"/>
      <c r="AP22" s="136"/>
      <c r="AQ22" s="136"/>
      <c r="AR22" s="136" t="s">
        <v>27</v>
      </c>
      <c r="AS22" s="136"/>
      <c r="AT22" s="136"/>
      <c r="AU22" s="136"/>
      <c r="AV22" s="136" t="s">
        <v>25</v>
      </c>
      <c r="AW22" s="136"/>
      <c r="AX22" s="136"/>
      <c r="AY22" s="136"/>
      <c r="AZ22" s="136" t="s">
        <v>26</v>
      </c>
      <c r="BA22" s="136"/>
      <c r="BB22" s="136"/>
      <c r="BC22" s="136"/>
      <c r="BD22" s="136" t="s">
        <v>27</v>
      </c>
      <c r="BE22" s="136"/>
      <c r="BF22" s="136"/>
      <c r="BG22" s="136"/>
      <c r="BH22" s="46"/>
      <c r="BI22" s="46"/>
      <c r="BJ22" s="46"/>
      <c r="BK22" s="46"/>
      <c r="BL22" s="46"/>
      <c r="BM22" s="8"/>
      <c r="BN22" s="8"/>
      <c r="BO22" s="185" t="s">
        <v>3</v>
      </c>
      <c r="BP22" s="185"/>
      <c r="BQ22" s="185"/>
      <c r="BR22" s="185" t="s">
        <v>4</v>
      </c>
      <c r="BS22" s="185"/>
      <c r="BT22" s="185"/>
      <c r="BU22" s="185"/>
      <c r="BV22" s="185"/>
      <c r="BW22" s="185"/>
      <c r="BX22" s="185"/>
      <c r="BY22" s="185"/>
      <c r="BZ22" s="185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AMO22" s="1"/>
      <c r="AMP22" s="1"/>
      <c r="AMQ22" s="1"/>
      <c r="AMR22" s="1"/>
      <c r="AMS22" s="1"/>
      <c r="AMT22" s="1"/>
    </row>
    <row r="23" spans="1:105 1029:1034" ht="13.15" customHeight="1" x14ac:dyDescent="0.2">
      <c r="A23" s="8"/>
      <c r="B23" s="134" t="s">
        <v>16</v>
      </c>
      <c r="C23" s="135"/>
      <c r="D23" s="135"/>
      <c r="E23" s="135"/>
      <c r="F23" s="135"/>
      <c r="G23" s="135"/>
      <c r="H23" s="135"/>
      <c r="I23" s="135"/>
      <c r="J23" s="135"/>
      <c r="K23" s="135"/>
      <c r="L23" s="143">
        <v>1497</v>
      </c>
      <c r="M23" s="143"/>
      <c r="N23" s="143"/>
      <c r="O23" s="143"/>
      <c r="P23" s="143">
        <v>1504</v>
      </c>
      <c r="Q23" s="143"/>
      <c r="R23" s="143"/>
      <c r="S23" s="143"/>
      <c r="T23" s="143">
        <f>L23+P23</f>
        <v>3001</v>
      </c>
      <c r="U23" s="143"/>
      <c r="V23" s="143"/>
      <c r="W23" s="143"/>
      <c r="X23" s="143">
        <v>8600</v>
      </c>
      <c r="Y23" s="143"/>
      <c r="Z23" s="143"/>
      <c r="AA23" s="143"/>
      <c r="AB23" s="143">
        <v>7950</v>
      </c>
      <c r="AC23" s="143"/>
      <c r="AD23" s="143"/>
      <c r="AE23" s="143"/>
      <c r="AF23" s="143">
        <f>X23+AB23</f>
        <v>16550</v>
      </c>
      <c r="AG23" s="143"/>
      <c r="AH23" s="143"/>
      <c r="AI23" s="143"/>
      <c r="AJ23" s="143">
        <v>5305</v>
      </c>
      <c r="AK23" s="143"/>
      <c r="AL23" s="143"/>
      <c r="AM23" s="143"/>
      <c r="AN23" s="143">
        <v>7578</v>
      </c>
      <c r="AO23" s="143"/>
      <c r="AP23" s="143"/>
      <c r="AQ23" s="143"/>
      <c r="AR23" s="143">
        <f>AJ23+AN23</f>
        <v>12883</v>
      </c>
      <c r="AS23" s="143"/>
      <c r="AT23" s="143"/>
      <c r="AU23" s="143"/>
      <c r="AV23" s="143">
        <f>SUM(L23,X23,AJ23)</f>
        <v>15402</v>
      </c>
      <c r="AW23" s="143"/>
      <c r="AX23" s="143"/>
      <c r="AY23" s="143"/>
      <c r="AZ23" s="143">
        <f>SUM(P23,AB23,AN23)</f>
        <v>17032</v>
      </c>
      <c r="BA23" s="143"/>
      <c r="BB23" s="143"/>
      <c r="BC23" s="143"/>
      <c r="BD23" s="100">
        <f>AV23+AZ23</f>
        <v>32434</v>
      </c>
      <c r="BE23" s="100"/>
      <c r="BF23" s="100"/>
      <c r="BG23" s="100"/>
      <c r="BH23" s="12"/>
      <c r="BI23" s="12"/>
      <c r="BJ23" s="12"/>
      <c r="BK23" s="12"/>
      <c r="BL23" s="12"/>
      <c r="BM23" s="8"/>
      <c r="BN23" s="8"/>
      <c r="BO23" s="185"/>
      <c r="BP23" s="185"/>
      <c r="BQ23" s="185"/>
      <c r="BR23" s="185" t="s">
        <v>5</v>
      </c>
      <c r="BS23" s="185"/>
      <c r="BT23" s="185"/>
      <c r="BU23" s="185" t="s">
        <v>6</v>
      </c>
      <c r="BV23" s="185"/>
      <c r="BW23" s="185"/>
      <c r="BX23" s="185" t="s">
        <v>7</v>
      </c>
      <c r="BY23" s="185"/>
      <c r="BZ23" s="185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6"/>
      <c r="CS23" s="6"/>
      <c r="CT23" s="6"/>
      <c r="CU23" s="6"/>
      <c r="CV23" s="6"/>
      <c r="CW23" s="6"/>
      <c r="CX23" s="6"/>
      <c r="CY23" s="6"/>
      <c r="CZ23" s="6"/>
      <c r="DA23" s="4"/>
      <c r="AMO23" s="1"/>
      <c r="AMP23" s="1"/>
      <c r="AMQ23" s="1"/>
      <c r="AMR23" s="1"/>
      <c r="AMS23" s="1"/>
      <c r="AMT23" s="1"/>
    </row>
    <row r="24" spans="1:105 1029:1034" ht="13.15" customHeight="1" x14ac:dyDescent="0.2">
      <c r="A24" s="8"/>
      <c r="B24" s="134"/>
      <c r="C24" s="135"/>
      <c r="D24" s="135"/>
      <c r="E24" s="135"/>
      <c r="F24" s="135"/>
      <c r="G24" s="135"/>
      <c r="H24" s="135"/>
      <c r="I24" s="135"/>
      <c r="J24" s="135"/>
      <c r="K24" s="135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00"/>
      <c r="BE24" s="100"/>
      <c r="BF24" s="100"/>
      <c r="BG24" s="100"/>
      <c r="BH24" s="12"/>
      <c r="BI24" s="12"/>
      <c r="BJ24" s="12"/>
      <c r="BK24" s="12"/>
      <c r="BL24" s="12"/>
      <c r="BM24" s="8"/>
      <c r="BN24" s="8"/>
      <c r="BO24" s="188">
        <v>2338</v>
      </c>
      <c r="BP24" s="188"/>
      <c r="BQ24" s="188"/>
      <c r="BR24" s="188">
        <v>2464</v>
      </c>
      <c r="BS24" s="188"/>
      <c r="BT24" s="188"/>
      <c r="BU24" s="188">
        <v>2667</v>
      </c>
      <c r="BV24" s="188"/>
      <c r="BW24" s="188"/>
      <c r="BX24" s="188">
        <f>BR24+BU24</f>
        <v>5131</v>
      </c>
      <c r="BY24" s="188"/>
      <c r="BZ24" s="188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AMO24" s="1"/>
      <c r="AMP24" s="1"/>
      <c r="AMQ24" s="1"/>
      <c r="AMR24" s="1"/>
      <c r="AMS24" s="1"/>
      <c r="AMT24" s="1"/>
    </row>
    <row r="25" spans="1:105 1029:1034" ht="13.15" customHeight="1" x14ac:dyDescent="0.2">
      <c r="A25" s="8"/>
      <c r="B25" s="136" t="s">
        <v>30</v>
      </c>
      <c r="C25" s="136"/>
      <c r="D25" s="136"/>
      <c r="E25" s="136"/>
      <c r="F25" s="136"/>
      <c r="G25" s="136"/>
      <c r="H25" s="136"/>
      <c r="I25" s="136"/>
      <c r="J25" s="136"/>
      <c r="K25" s="137"/>
      <c r="L25" s="142">
        <f>L23/BD23</f>
        <v>4.6155269161990503E-2</v>
      </c>
      <c r="M25" s="142"/>
      <c r="N25" s="142"/>
      <c r="O25" s="142"/>
      <c r="P25" s="142">
        <f>P23/BD23</f>
        <v>4.6371092063883582E-2</v>
      </c>
      <c r="Q25" s="142"/>
      <c r="R25" s="142"/>
      <c r="S25" s="142"/>
      <c r="T25" s="142">
        <f>T23/BD23</f>
        <v>9.2526361225874085E-2</v>
      </c>
      <c r="U25" s="142"/>
      <c r="V25" s="142"/>
      <c r="W25" s="142"/>
      <c r="X25" s="142">
        <f>X23/BD23</f>
        <v>0.26515385089720661</v>
      </c>
      <c r="Y25" s="142"/>
      <c r="Z25" s="142"/>
      <c r="AA25" s="142"/>
      <c r="AB25" s="142">
        <f>AB23/BD23</f>
        <v>0.24511315286427823</v>
      </c>
      <c r="AC25" s="142"/>
      <c r="AD25" s="142"/>
      <c r="AE25" s="142"/>
      <c r="AF25" s="142">
        <f>AF23/BD23</f>
        <v>0.51026700376148482</v>
      </c>
      <c r="AG25" s="142"/>
      <c r="AH25" s="142"/>
      <c r="AI25" s="142"/>
      <c r="AJ25" s="142">
        <f>AJ23/BD23</f>
        <v>0.16356292779182338</v>
      </c>
      <c r="AK25" s="142"/>
      <c r="AL25" s="142"/>
      <c r="AM25" s="142"/>
      <c r="AN25" s="142">
        <f>AN23/BD23</f>
        <v>0.23364370722081765</v>
      </c>
      <c r="AO25" s="142"/>
      <c r="AP25" s="142"/>
      <c r="AQ25" s="142"/>
      <c r="AR25" s="142">
        <f>AR23/BD23</f>
        <v>0.39720663501264103</v>
      </c>
      <c r="AS25" s="142"/>
      <c r="AT25" s="142"/>
      <c r="AU25" s="142"/>
      <c r="AV25" s="142">
        <f>AV23/BD23</f>
        <v>0.47487204785102055</v>
      </c>
      <c r="AW25" s="142"/>
      <c r="AX25" s="142"/>
      <c r="AY25" s="142"/>
      <c r="AZ25" s="142">
        <f>AZ23/BD23</f>
        <v>0.52512795214897945</v>
      </c>
      <c r="BA25" s="142"/>
      <c r="BB25" s="142"/>
      <c r="BC25" s="142"/>
      <c r="BD25" s="182">
        <f>BD23/BD23</f>
        <v>1</v>
      </c>
      <c r="BE25" s="182"/>
      <c r="BF25" s="182"/>
      <c r="BG25" s="182"/>
      <c r="BH25" s="19"/>
      <c r="BI25" s="19"/>
      <c r="BJ25" s="19"/>
      <c r="BK25" s="19"/>
      <c r="BL25" s="19"/>
      <c r="BM25" s="8"/>
      <c r="BN25" s="8"/>
      <c r="BO25" s="188"/>
      <c r="BP25" s="188"/>
      <c r="BQ25" s="188"/>
      <c r="BR25" s="188"/>
      <c r="BS25" s="188"/>
      <c r="BT25" s="188"/>
      <c r="BU25" s="188"/>
      <c r="BV25" s="188"/>
      <c r="BW25" s="188"/>
      <c r="BX25" s="188"/>
      <c r="BY25" s="188"/>
      <c r="BZ25" s="188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AMO25" s="1"/>
      <c r="AMP25" s="1"/>
      <c r="AMQ25" s="1"/>
      <c r="AMR25" s="1"/>
      <c r="AMS25" s="1"/>
      <c r="AMT25" s="1"/>
    </row>
    <row r="26" spans="1:105 1029:1034" ht="13.15" customHeight="1" x14ac:dyDescent="0.2">
      <c r="A26" s="8"/>
      <c r="B26" s="136"/>
      <c r="C26" s="136"/>
      <c r="D26" s="136"/>
      <c r="E26" s="136"/>
      <c r="F26" s="136"/>
      <c r="G26" s="136"/>
      <c r="H26" s="136"/>
      <c r="I26" s="136"/>
      <c r="J26" s="136"/>
      <c r="K26" s="137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82"/>
      <c r="BE26" s="182"/>
      <c r="BF26" s="182"/>
      <c r="BG26" s="182"/>
      <c r="BH26" s="19"/>
      <c r="BI26" s="19"/>
      <c r="BJ26" s="19"/>
      <c r="BK26" s="19"/>
      <c r="BL26" s="19"/>
      <c r="BM26" s="8"/>
      <c r="BN26" s="8"/>
      <c r="BO26" s="188">
        <v>2335</v>
      </c>
      <c r="BP26" s="188"/>
      <c r="BQ26" s="188"/>
      <c r="BR26" s="188">
        <v>2463</v>
      </c>
      <c r="BS26" s="188"/>
      <c r="BT26" s="188"/>
      <c r="BU26" s="188">
        <v>2662</v>
      </c>
      <c r="BV26" s="188"/>
      <c r="BW26" s="188"/>
      <c r="BX26" s="176">
        <f>BR26+BU26</f>
        <v>5125</v>
      </c>
      <c r="BY26" s="177"/>
      <c r="BZ26" s="178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AMO26" s="1"/>
      <c r="AMP26" s="1"/>
      <c r="AMQ26" s="1"/>
      <c r="AMR26" s="1"/>
      <c r="AMS26" s="1"/>
      <c r="AMT26" s="1"/>
    </row>
    <row r="27" spans="1:105 1029:1034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188"/>
      <c r="BP27" s="188"/>
      <c r="BQ27" s="188"/>
      <c r="BR27" s="188"/>
      <c r="BS27" s="188"/>
      <c r="BT27" s="188"/>
      <c r="BU27" s="188"/>
      <c r="BV27" s="188"/>
      <c r="BW27" s="188"/>
      <c r="BX27" s="179"/>
      <c r="BY27" s="180"/>
      <c r="BZ27" s="181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AMO27" s="1"/>
      <c r="AMP27" s="1"/>
      <c r="AMQ27" s="1"/>
      <c r="AMR27" s="1"/>
      <c r="AMS27" s="1"/>
      <c r="AMT27" s="1"/>
    </row>
    <row r="28" spans="1:105 1029:1034" x14ac:dyDescent="0.2">
      <c r="A28" s="141" t="s">
        <v>17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8"/>
      <c r="BI28" s="8"/>
      <c r="BJ28" s="8"/>
      <c r="BK28" s="8"/>
      <c r="BL28" s="8"/>
      <c r="BM28" s="8"/>
      <c r="BN28" s="8"/>
      <c r="BO28" s="188">
        <f>BO24-BO26</f>
        <v>3</v>
      </c>
      <c r="BP28" s="188"/>
      <c r="BQ28" s="188"/>
      <c r="BR28" s="188">
        <f>BR24-BR26</f>
        <v>1</v>
      </c>
      <c r="BS28" s="188"/>
      <c r="BT28" s="188"/>
      <c r="BU28" s="188">
        <f>BU24-BU26</f>
        <v>5</v>
      </c>
      <c r="BV28" s="188"/>
      <c r="BW28" s="188"/>
      <c r="BX28" s="188">
        <f>BX24-BX26</f>
        <v>6</v>
      </c>
      <c r="BY28" s="188"/>
      <c r="BZ28" s="188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AMO28" s="1"/>
      <c r="AMP28" s="1"/>
      <c r="AMQ28" s="1"/>
      <c r="AMR28" s="1"/>
      <c r="AMS28" s="1"/>
      <c r="AMT28" s="1"/>
    </row>
    <row r="29" spans="1:105 1029:1034" ht="10.5" customHeight="1" x14ac:dyDescent="0.2">
      <c r="A29" s="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15" t="s">
        <v>39</v>
      </c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 t="s">
        <v>42</v>
      </c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 t="s">
        <v>43</v>
      </c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8"/>
      <c r="BV29" s="8"/>
      <c r="BW29" s="8"/>
      <c r="BX29" s="8"/>
      <c r="BY29" s="8"/>
      <c r="BZ29" s="8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</row>
    <row r="30" spans="1:105 1029:1034" ht="10.5" customHeight="1" x14ac:dyDescent="0.2">
      <c r="A30" s="8"/>
      <c r="B30" s="101" t="s">
        <v>38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15" t="s">
        <v>40</v>
      </c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 t="s">
        <v>41</v>
      </c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AMO30" s="1"/>
      <c r="AMP30" s="1"/>
      <c r="AMQ30" s="1"/>
    </row>
    <row r="31" spans="1:105 1029:1034" ht="10.5" customHeight="1" x14ac:dyDescent="0.2">
      <c r="A31" s="8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15" t="s">
        <v>25</v>
      </c>
      <c r="M31" s="115"/>
      <c r="N31" s="115"/>
      <c r="O31" s="115"/>
      <c r="P31" s="115" t="s">
        <v>26</v>
      </c>
      <c r="Q31" s="115"/>
      <c r="R31" s="115"/>
      <c r="S31" s="115"/>
      <c r="T31" s="115" t="s">
        <v>27</v>
      </c>
      <c r="U31" s="115"/>
      <c r="V31" s="115"/>
      <c r="W31" s="115"/>
      <c r="X31" s="115" t="s">
        <v>25</v>
      </c>
      <c r="Y31" s="115"/>
      <c r="Z31" s="115"/>
      <c r="AA31" s="115"/>
      <c r="AB31" s="115" t="s">
        <v>26</v>
      </c>
      <c r="AC31" s="115"/>
      <c r="AD31" s="115"/>
      <c r="AE31" s="115"/>
      <c r="AF31" s="115" t="s">
        <v>27</v>
      </c>
      <c r="AG31" s="115"/>
      <c r="AH31" s="115"/>
      <c r="AI31" s="115"/>
      <c r="AJ31" s="115" t="s">
        <v>25</v>
      </c>
      <c r="AK31" s="115"/>
      <c r="AL31" s="115"/>
      <c r="AM31" s="115"/>
      <c r="AN31" s="115" t="s">
        <v>26</v>
      </c>
      <c r="AO31" s="115"/>
      <c r="AP31" s="115"/>
      <c r="AQ31" s="115"/>
      <c r="AR31" s="115" t="s">
        <v>27</v>
      </c>
      <c r="AS31" s="115"/>
      <c r="AT31" s="115"/>
      <c r="AU31" s="115"/>
      <c r="AV31" s="115" t="s">
        <v>25</v>
      </c>
      <c r="AW31" s="115"/>
      <c r="AX31" s="115"/>
      <c r="AY31" s="115"/>
      <c r="AZ31" s="115" t="s">
        <v>26</v>
      </c>
      <c r="BA31" s="115"/>
      <c r="BB31" s="115"/>
      <c r="BC31" s="115"/>
      <c r="BD31" s="115" t="s">
        <v>27</v>
      </c>
      <c r="BE31" s="115"/>
      <c r="BF31" s="115"/>
      <c r="BG31" s="115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AMO31" s="1"/>
      <c r="AMP31" s="1"/>
      <c r="AMQ31" s="1"/>
    </row>
    <row r="32" spans="1:105 1029:1034" ht="10.5" customHeight="1" x14ac:dyDescent="0.2">
      <c r="A32" s="8"/>
      <c r="B32" s="106" t="s">
        <v>82</v>
      </c>
      <c r="C32" s="107"/>
      <c r="D32" s="107"/>
      <c r="E32" s="107"/>
      <c r="F32" s="107"/>
      <c r="G32" s="107"/>
      <c r="H32" s="107"/>
      <c r="I32" s="107"/>
      <c r="J32" s="107"/>
      <c r="K32" s="108"/>
      <c r="L32" s="100">
        <v>13</v>
      </c>
      <c r="M32" s="100"/>
      <c r="N32" s="100"/>
      <c r="O32" s="100"/>
      <c r="P32" s="100">
        <v>13</v>
      </c>
      <c r="Q32" s="100"/>
      <c r="R32" s="100"/>
      <c r="S32" s="100"/>
      <c r="T32" s="100">
        <f>L32+P32</f>
        <v>26</v>
      </c>
      <c r="U32" s="100"/>
      <c r="V32" s="100"/>
      <c r="W32" s="100"/>
      <c r="X32" s="100">
        <v>24</v>
      </c>
      <c r="Y32" s="100"/>
      <c r="Z32" s="100"/>
      <c r="AA32" s="100"/>
      <c r="AB32" s="100">
        <v>10</v>
      </c>
      <c r="AC32" s="100"/>
      <c r="AD32" s="100"/>
      <c r="AE32" s="100"/>
      <c r="AF32" s="100">
        <f>X32+AB32</f>
        <v>34</v>
      </c>
      <c r="AG32" s="100"/>
      <c r="AH32" s="100"/>
      <c r="AI32" s="100"/>
      <c r="AJ32" s="100">
        <v>2</v>
      </c>
      <c r="AK32" s="100"/>
      <c r="AL32" s="100"/>
      <c r="AM32" s="100"/>
      <c r="AN32" s="100">
        <v>11</v>
      </c>
      <c r="AO32" s="100"/>
      <c r="AP32" s="100"/>
      <c r="AQ32" s="100"/>
      <c r="AR32" s="100">
        <f>AJ32+AN32</f>
        <v>13</v>
      </c>
      <c r="AS32" s="100"/>
      <c r="AT32" s="100"/>
      <c r="AU32" s="100"/>
      <c r="AV32" s="100">
        <f>L32+X32+AJ32</f>
        <v>39</v>
      </c>
      <c r="AW32" s="100"/>
      <c r="AX32" s="100"/>
      <c r="AY32" s="100"/>
      <c r="AZ32" s="100">
        <f>P32+AB32+AN32</f>
        <v>34</v>
      </c>
      <c r="BA32" s="100"/>
      <c r="BB32" s="100"/>
      <c r="BC32" s="100"/>
      <c r="BD32" s="100">
        <f>T32+AF32+AR32</f>
        <v>73</v>
      </c>
      <c r="BE32" s="100"/>
      <c r="BF32" s="100"/>
      <c r="BG32" s="100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AMO32" s="1"/>
      <c r="AMP32" s="1"/>
      <c r="AMQ32" s="1"/>
    </row>
    <row r="33" spans="1:78 1029:1034" ht="10.5" customHeight="1" x14ac:dyDescent="0.2">
      <c r="A33" s="8"/>
      <c r="B33" s="109"/>
      <c r="C33" s="103"/>
      <c r="D33" s="103"/>
      <c r="E33" s="103"/>
      <c r="F33" s="103"/>
      <c r="G33" s="103"/>
      <c r="H33" s="103"/>
      <c r="I33" s="103"/>
      <c r="J33" s="103"/>
      <c r="K33" s="104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AMO33" s="1"/>
      <c r="AMP33" s="1"/>
      <c r="AMQ33" s="1"/>
    </row>
    <row r="34" spans="1:78 1029:1034" ht="9" customHeight="1" x14ac:dyDescent="0.2">
      <c r="A34" s="8"/>
      <c r="B34" s="116" t="s">
        <v>45</v>
      </c>
      <c r="C34" s="116"/>
      <c r="D34" s="116"/>
      <c r="E34" s="116"/>
      <c r="F34" s="116"/>
      <c r="G34" s="116"/>
      <c r="H34" s="116"/>
      <c r="I34" s="116"/>
      <c r="J34" s="116"/>
      <c r="K34" s="116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AMO34" s="1"/>
      <c r="AMP34" s="1"/>
      <c r="AMQ34" s="1"/>
    </row>
    <row r="35" spans="1:78 1029:1034" ht="14.25" customHeight="1" x14ac:dyDescent="0.2">
      <c r="A35" s="8"/>
      <c r="B35" s="111" t="s">
        <v>83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00">
        <f>'７月'!L35+L32</f>
        <v>116</v>
      </c>
      <c r="M35" s="100"/>
      <c r="N35" s="100"/>
      <c r="O35" s="100"/>
      <c r="P35" s="112">
        <f>'７月'!P35+P32</f>
        <v>96</v>
      </c>
      <c r="Q35" s="113"/>
      <c r="R35" s="113"/>
      <c r="S35" s="114"/>
      <c r="T35" s="112">
        <f>'７月'!T35+T32</f>
        <v>212</v>
      </c>
      <c r="U35" s="113"/>
      <c r="V35" s="113"/>
      <c r="W35" s="114"/>
      <c r="X35" s="112">
        <f>'７月'!X35+X32</f>
        <v>114</v>
      </c>
      <c r="Y35" s="113"/>
      <c r="Z35" s="113"/>
      <c r="AA35" s="114"/>
      <c r="AB35" s="112">
        <f>'７月'!AB35+AB32</f>
        <v>88</v>
      </c>
      <c r="AC35" s="113"/>
      <c r="AD35" s="113"/>
      <c r="AE35" s="114"/>
      <c r="AF35" s="112">
        <f>'７月'!AF35+AF32</f>
        <v>202</v>
      </c>
      <c r="AG35" s="113"/>
      <c r="AH35" s="113"/>
      <c r="AI35" s="114"/>
      <c r="AJ35" s="112">
        <f>'７月'!AJ35+AJ32</f>
        <v>24</v>
      </c>
      <c r="AK35" s="113"/>
      <c r="AL35" s="113"/>
      <c r="AM35" s="114"/>
      <c r="AN35" s="112">
        <f>'７月'!AN35+AN32</f>
        <v>36</v>
      </c>
      <c r="AO35" s="113"/>
      <c r="AP35" s="113"/>
      <c r="AQ35" s="114"/>
      <c r="AR35" s="112">
        <f>'７月'!AR35+AR32</f>
        <v>60</v>
      </c>
      <c r="AS35" s="113"/>
      <c r="AT35" s="113"/>
      <c r="AU35" s="114"/>
      <c r="AV35" s="112">
        <f>'７月'!AV35+AV32</f>
        <v>254</v>
      </c>
      <c r="AW35" s="113"/>
      <c r="AX35" s="113"/>
      <c r="AY35" s="114"/>
      <c r="AZ35" s="112">
        <f>'７月'!AZ35+AZ32</f>
        <v>220</v>
      </c>
      <c r="BA35" s="113"/>
      <c r="BB35" s="113"/>
      <c r="BC35" s="114"/>
      <c r="BD35" s="112">
        <f>'７月'!BD35+BD32</f>
        <v>474</v>
      </c>
      <c r="BE35" s="113"/>
      <c r="BF35" s="113"/>
      <c r="BG35" s="114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AMO35" s="1"/>
      <c r="AMP35" s="1"/>
      <c r="AMQ35" s="1"/>
    </row>
    <row r="36" spans="1:78 1029:1034" ht="8.25" customHeight="1" x14ac:dyDescent="0.2">
      <c r="A36" s="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8"/>
      <c r="BD36" s="8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8"/>
      <c r="BT36" s="8"/>
      <c r="BU36" s="8"/>
      <c r="BV36" s="8"/>
      <c r="BW36" s="8"/>
      <c r="BX36" s="8"/>
      <c r="BY36" s="8"/>
      <c r="BZ36" s="8"/>
      <c r="AMO36" s="1"/>
    </row>
    <row r="37" spans="1:78 1029:1034" ht="10.5" customHeight="1" x14ac:dyDescent="0.2">
      <c r="A37" s="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15" t="s">
        <v>47</v>
      </c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 t="s">
        <v>48</v>
      </c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 t="s">
        <v>43</v>
      </c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21"/>
      <c r="BI37" s="21"/>
      <c r="BJ37" s="21"/>
      <c r="BK37" s="21"/>
      <c r="BL37" s="21"/>
      <c r="BM37" s="21"/>
      <c r="BN37" s="21"/>
      <c r="BO37" s="185" t="s">
        <v>18</v>
      </c>
      <c r="BP37" s="185"/>
      <c r="BQ37" s="185"/>
      <c r="BR37" s="185"/>
      <c r="BS37" s="185"/>
      <c r="BT37" s="185"/>
      <c r="BU37" s="185"/>
      <c r="BV37" s="185"/>
      <c r="BW37" s="185"/>
      <c r="BX37" s="185"/>
      <c r="BY37" s="185"/>
      <c r="BZ37" s="185"/>
      <c r="AMO37" s="1"/>
      <c r="AMP37" s="1"/>
      <c r="AMQ37" s="1"/>
      <c r="AMR37" s="1"/>
      <c r="AMS37" s="1"/>
      <c r="AMT37" s="1"/>
    </row>
    <row r="38" spans="1:78 1029:1034" ht="10.5" customHeight="1" x14ac:dyDescent="0.2">
      <c r="A38" s="8"/>
      <c r="B38" s="101" t="s">
        <v>46</v>
      </c>
      <c r="C38" s="101"/>
      <c r="D38" s="101"/>
      <c r="E38" s="101"/>
      <c r="F38" s="101"/>
      <c r="G38" s="101"/>
      <c r="H38" s="101"/>
      <c r="I38" s="101"/>
      <c r="J38" s="101"/>
      <c r="K38" s="102"/>
      <c r="L38" s="115" t="s">
        <v>40</v>
      </c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 t="s">
        <v>41</v>
      </c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21"/>
      <c r="BI38" s="21"/>
      <c r="BJ38" s="21"/>
      <c r="BK38" s="21"/>
      <c r="BL38" s="21"/>
      <c r="BM38" s="21"/>
      <c r="BN38" s="21"/>
      <c r="BO38" s="185"/>
      <c r="BP38" s="185"/>
      <c r="BQ38" s="185"/>
      <c r="BR38" s="185"/>
      <c r="BS38" s="185"/>
      <c r="BT38" s="185"/>
      <c r="BU38" s="185"/>
      <c r="BV38" s="185"/>
      <c r="BW38" s="185"/>
      <c r="BX38" s="185"/>
      <c r="BY38" s="185"/>
      <c r="BZ38" s="185"/>
      <c r="AMO38" s="1"/>
      <c r="AMP38" s="1"/>
      <c r="AMQ38" s="1"/>
      <c r="AMR38" s="1"/>
      <c r="AMS38" s="1"/>
      <c r="AMT38" s="1"/>
    </row>
    <row r="39" spans="1:78 1029:1034" ht="10.5" customHeight="1" x14ac:dyDescent="0.2">
      <c r="A39" s="8"/>
      <c r="B39" s="103"/>
      <c r="C39" s="103"/>
      <c r="D39" s="103"/>
      <c r="E39" s="103"/>
      <c r="F39" s="103"/>
      <c r="G39" s="103"/>
      <c r="H39" s="103"/>
      <c r="I39" s="103"/>
      <c r="J39" s="103"/>
      <c r="K39" s="104"/>
      <c r="L39" s="115" t="s">
        <v>25</v>
      </c>
      <c r="M39" s="115"/>
      <c r="N39" s="115"/>
      <c r="O39" s="115"/>
      <c r="P39" s="115" t="s">
        <v>26</v>
      </c>
      <c r="Q39" s="115"/>
      <c r="R39" s="115"/>
      <c r="S39" s="115"/>
      <c r="T39" s="115" t="s">
        <v>27</v>
      </c>
      <c r="U39" s="115"/>
      <c r="V39" s="115"/>
      <c r="W39" s="115"/>
      <c r="X39" s="115" t="s">
        <v>25</v>
      </c>
      <c r="Y39" s="115"/>
      <c r="Z39" s="115"/>
      <c r="AA39" s="115"/>
      <c r="AB39" s="115" t="s">
        <v>26</v>
      </c>
      <c r="AC39" s="115"/>
      <c r="AD39" s="115"/>
      <c r="AE39" s="115"/>
      <c r="AF39" s="115" t="s">
        <v>27</v>
      </c>
      <c r="AG39" s="115"/>
      <c r="AH39" s="115"/>
      <c r="AI39" s="115"/>
      <c r="AJ39" s="115" t="s">
        <v>25</v>
      </c>
      <c r="AK39" s="115"/>
      <c r="AL39" s="115"/>
      <c r="AM39" s="115"/>
      <c r="AN39" s="115" t="s">
        <v>26</v>
      </c>
      <c r="AO39" s="115"/>
      <c r="AP39" s="115"/>
      <c r="AQ39" s="115"/>
      <c r="AR39" s="115" t="s">
        <v>27</v>
      </c>
      <c r="AS39" s="115"/>
      <c r="AT39" s="115"/>
      <c r="AU39" s="115"/>
      <c r="AV39" s="115" t="s">
        <v>25</v>
      </c>
      <c r="AW39" s="115"/>
      <c r="AX39" s="115"/>
      <c r="AY39" s="115"/>
      <c r="AZ39" s="115" t="s">
        <v>26</v>
      </c>
      <c r="BA39" s="115"/>
      <c r="BB39" s="115"/>
      <c r="BC39" s="115"/>
      <c r="BD39" s="115" t="s">
        <v>27</v>
      </c>
      <c r="BE39" s="115"/>
      <c r="BF39" s="115"/>
      <c r="BG39" s="115"/>
      <c r="BH39" s="21"/>
      <c r="BI39" s="21"/>
      <c r="BJ39" s="21"/>
      <c r="BK39" s="21"/>
      <c r="BL39" s="21"/>
      <c r="BM39" s="21"/>
      <c r="BN39" s="21"/>
      <c r="BO39" s="185" t="s">
        <v>5</v>
      </c>
      <c r="BP39" s="185"/>
      <c r="BQ39" s="185"/>
      <c r="BR39" s="185"/>
      <c r="BS39" s="185" t="s">
        <v>6</v>
      </c>
      <c r="BT39" s="185"/>
      <c r="BU39" s="185"/>
      <c r="BV39" s="185"/>
      <c r="BW39" s="185" t="s">
        <v>7</v>
      </c>
      <c r="BX39" s="185"/>
      <c r="BY39" s="185"/>
      <c r="BZ39" s="185"/>
      <c r="AMO39" s="1"/>
      <c r="AMP39" s="1"/>
      <c r="AMQ39" s="1"/>
      <c r="AMR39" s="1"/>
      <c r="AMS39" s="1"/>
      <c r="AMT39" s="1"/>
    </row>
    <row r="40" spans="1:78 1029:1034" ht="10.5" customHeight="1" x14ac:dyDescent="0.2">
      <c r="A40" s="8"/>
      <c r="B40" s="106" t="str">
        <f>B32</f>
        <v>８月1日～８月31日</v>
      </c>
      <c r="C40" s="107"/>
      <c r="D40" s="107"/>
      <c r="E40" s="107"/>
      <c r="F40" s="107"/>
      <c r="G40" s="107"/>
      <c r="H40" s="107"/>
      <c r="I40" s="107"/>
      <c r="J40" s="107"/>
      <c r="K40" s="108"/>
      <c r="L40" s="100">
        <v>10</v>
      </c>
      <c r="M40" s="100"/>
      <c r="N40" s="100"/>
      <c r="O40" s="100"/>
      <c r="P40" s="100">
        <v>5</v>
      </c>
      <c r="Q40" s="100"/>
      <c r="R40" s="100"/>
      <c r="S40" s="100"/>
      <c r="T40" s="100">
        <f>L40+P40</f>
        <v>15</v>
      </c>
      <c r="U40" s="100"/>
      <c r="V40" s="100"/>
      <c r="W40" s="100"/>
      <c r="X40" s="100">
        <v>17</v>
      </c>
      <c r="Y40" s="100"/>
      <c r="Z40" s="100"/>
      <c r="AA40" s="100"/>
      <c r="AB40" s="100">
        <v>16</v>
      </c>
      <c r="AC40" s="100"/>
      <c r="AD40" s="100"/>
      <c r="AE40" s="100"/>
      <c r="AF40" s="100">
        <f>X40+AB40</f>
        <v>33</v>
      </c>
      <c r="AG40" s="100"/>
      <c r="AH40" s="100"/>
      <c r="AI40" s="100"/>
      <c r="AJ40" s="100">
        <v>16</v>
      </c>
      <c r="AK40" s="100"/>
      <c r="AL40" s="100"/>
      <c r="AM40" s="100"/>
      <c r="AN40" s="100">
        <v>27</v>
      </c>
      <c r="AO40" s="100"/>
      <c r="AP40" s="100"/>
      <c r="AQ40" s="100"/>
      <c r="AR40" s="100">
        <f>SUM(AJ40:AQ41)</f>
        <v>43</v>
      </c>
      <c r="AS40" s="100"/>
      <c r="AT40" s="100"/>
      <c r="AU40" s="100"/>
      <c r="AV40" s="100">
        <f>L40+X40+AJ40</f>
        <v>43</v>
      </c>
      <c r="AW40" s="100"/>
      <c r="AX40" s="100"/>
      <c r="AY40" s="100"/>
      <c r="AZ40" s="100">
        <f>P40+AB40+AN40</f>
        <v>48</v>
      </c>
      <c r="BA40" s="100"/>
      <c r="BB40" s="100"/>
      <c r="BC40" s="100"/>
      <c r="BD40" s="100">
        <f>T40+AF40+AR40</f>
        <v>91</v>
      </c>
      <c r="BE40" s="100"/>
      <c r="BF40" s="100"/>
      <c r="BG40" s="100"/>
      <c r="BH40" s="21"/>
      <c r="BI40" s="21"/>
      <c r="BJ40" s="21"/>
      <c r="BK40" s="21"/>
      <c r="BL40" s="21"/>
      <c r="BM40" s="21"/>
      <c r="BN40" s="21"/>
      <c r="BO40" s="188">
        <f>M9</f>
        <v>-4</v>
      </c>
      <c r="BP40" s="188"/>
      <c r="BQ40" s="188"/>
      <c r="BR40" s="188"/>
      <c r="BS40" s="188">
        <f>P9</f>
        <v>-14</v>
      </c>
      <c r="BT40" s="188"/>
      <c r="BU40" s="188"/>
      <c r="BV40" s="188"/>
      <c r="BW40" s="188">
        <f>S9</f>
        <v>-18</v>
      </c>
      <c r="BX40" s="188"/>
      <c r="BY40" s="188"/>
      <c r="BZ40" s="188"/>
      <c r="AMO40" s="1"/>
      <c r="AMP40" s="1"/>
      <c r="AMQ40" s="1"/>
      <c r="AMR40" s="1"/>
      <c r="AMS40" s="1"/>
      <c r="AMT40" s="1"/>
    </row>
    <row r="41" spans="1:78 1029:1034" ht="10.5" customHeight="1" x14ac:dyDescent="0.2">
      <c r="A41" s="8"/>
      <c r="B41" s="109"/>
      <c r="C41" s="103"/>
      <c r="D41" s="103"/>
      <c r="E41" s="103"/>
      <c r="F41" s="103"/>
      <c r="G41" s="103"/>
      <c r="H41" s="103"/>
      <c r="I41" s="103"/>
      <c r="J41" s="103"/>
      <c r="K41" s="104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21"/>
      <c r="BI41" s="21"/>
      <c r="BJ41" s="21"/>
      <c r="BK41" s="21"/>
      <c r="BL41" s="21"/>
      <c r="BM41" s="21"/>
      <c r="BN41" s="21"/>
      <c r="BO41" s="188"/>
      <c r="BP41" s="188"/>
      <c r="BQ41" s="188"/>
      <c r="BR41" s="188"/>
      <c r="BS41" s="188"/>
      <c r="BT41" s="188"/>
      <c r="BU41" s="188"/>
      <c r="BV41" s="188"/>
      <c r="BW41" s="188"/>
      <c r="BX41" s="188"/>
      <c r="BY41" s="188"/>
      <c r="BZ41" s="188"/>
      <c r="AMO41" s="1"/>
      <c r="AMP41" s="1"/>
      <c r="AMQ41" s="1"/>
      <c r="AMR41" s="1"/>
      <c r="AMS41" s="1"/>
      <c r="AMT41" s="1"/>
    </row>
    <row r="42" spans="1:78 1029:1034" ht="9" customHeight="1" x14ac:dyDescent="0.2">
      <c r="A42" s="8"/>
      <c r="B42" s="110" t="s">
        <v>45</v>
      </c>
      <c r="C42" s="110"/>
      <c r="D42" s="110"/>
      <c r="E42" s="110"/>
      <c r="F42" s="110"/>
      <c r="G42" s="110"/>
      <c r="H42" s="110"/>
      <c r="I42" s="110"/>
      <c r="J42" s="110"/>
      <c r="K42" s="110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8"/>
      <c r="BD42" s="8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192" t="s">
        <v>19</v>
      </c>
      <c r="BP42" s="192"/>
      <c r="BQ42" s="192"/>
      <c r="BR42" s="192"/>
      <c r="BS42" s="192"/>
      <c r="BT42" s="192"/>
      <c r="BU42" s="192"/>
      <c r="BV42" s="192"/>
      <c r="BW42" s="192"/>
      <c r="BX42" s="192"/>
      <c r="BY42" s="192"/>
      <c r="BZ42" s="192"/>
      <c r="AMO42" s="1"/>
      <c r="AMP42" s="1"/>
      <c r="AMQ42" s="1"/>
      <c r="AMR42" s="1"/>
      <c r="AMS42" s="1"/>
      <c r="AMT42" s="1"/>
    </row>
    <row r="43" spans="1:78 1029:1034" ht="14.25" customHeight="1" x14ac:dyDescent="0.2">
      <c r="A43" s="45"/>
      <c r="B43" s="111" t="str">
        <f>B35</f>
        <v>令和２年４月～令和２年８月</v>
      </c>
      <c r="C43" s="111"/>
      <c r="D43" s="111"/>
      <c r="E43" s="111"/>
      <c r="F43" s="111"/>
      <c r="G43" s="111"/>
      <c r="H43" s="111"/>
      <c r="I43" s="111"/>
      <c r="J43" s="111"/>
      <c r="K43" s="111"/>
      <c r="L43" s="100">
        <f>'７月'!L43+L40</f>
        <v>117</v>
      </c>
      <c r="M43" s="100"/>
      <c r="N43" s="100"/>
      <c r="O43" s="100"/>
      <c r="P43" s="100">
        <f>'７月'!P43+P40</f>
        <v>87</v>
      </c>
      <c r="Q43" s="100"/>
      <c r="R43" s="100"/>
      <c r="S43" s="100"/>
      <c r="T43" s="100">
        <f>'７月'!T43+T40</f>
        <v>204</v>
      </c>
      <c r="U43" s="100"/>
      <c r="V43" s="100"/>
      <c r="W43" s="100"/>
      <c r="X43" s="100">
        <f>'７月'!X43+X40</f>
        <v>120</v>
      </c>
      <c r="Y43" s="100"/>
      <c r="Z43" s="100"/>
      <c r="AA43" s="100"/>
      <c r="AB43" s="100">
        <f>'７月'!AB43+AB40</f>
        <v>104</v>
      </c>
      <c r="AC43" s="100"/>
      <c r="AD43" s="100"/>
      <c r="AE43" s="100"/>
      <c r="AF43" s="100">
        <f>'７月'!AF43+AF40</f>
        <v>224</v>
      </c>
      <c r="AG43" s="100"/>
      <c r="AH43" s="100"/>
      <c r="AI43" s="100"/>
      <c r="AJ43" s="100">
        <f>'７月'!AJ43+AJ40</f>
        <v>102</v>
      </c>
      <c r="AK43" s="100"/>
      <c r="AL43" s="100"/>
      <c r="AM43" s="100"/>
      <c r="AN43" s="100">
        <f>'７月'!AN43+AN40</f>
        <v>119</v>
      </c>
      <c r="AO43" s="100"/>
      <c r="AP43" s="100"/>
      <c r="AQ43" s="100"/>
      <c r="AR43" s="100">
        <f>'７月'!AR43+AR40</f>
        <v>221</v>
      </c>
      <c r="AS43" s="100"/>
      <c r="AT43" s="100"/>
      <c r="AU43" s="100"/>
      <c r="AV43" s="100">
        <f>'７月'!AV43+AV40</f>
        <v>339</v>
      </c>
      <c r="AW43" s="100"/>
      <c r="AX43" s="100"/>
      <c r="AY43" s="100"/>
      <c r="AZ43" s="100">
        <f>'７月'!AZ43+AZ40</f>
        <v>310</v>
      </c>
      <c r="BA43" s="100"/>
      <c r="BB43" s="100"/>
      <c r="BC43" s="100"/>
      <c r="BD43" s="100">
        <f>'７月'!BD43+BD40</f>
        <v>649</v>
      </c>
      <c r="BE43" s="100"/>
      <c r="BF43" s="100"/>
      <c r="BG43" s="100"/>
      <c r="BH43" s="21"/>
      <c r="BI43" s="21"/>
      <c r="BJ43" s="21"/>
      <c r="BK43" s="21"/>
      <c r="BL43" s="21"/>
      <c r="BM43" s="21"/>
      <c r="BN43" s="21"/>
      <c r="BO43" s="188">
        <f>'７月'!BO43+BO40</f>
        <v>-85</v>
      </c>
      <c r="BP43" s="188"/>
      <c r="BQ43" s="188"/>
      <c r="BR43" s="188"/>
      <c r="BS43" s="188">
        <f>'７月'!BS43+BS40</f>
        <v>-90</v>
      </c>
      <c r="BT43" s="188"/>
      <c r="BU43" s="188"/>
      <c r="BV43" s="188"/>
      <c r="BW43" s="188">
        <f>BO43+BS43</f>
        <v>-175</v>
      </c>
      <c r="BX43" s="188"/>
      <c r="BY43" s="188"/>
      <c r="BZ43" s="188"/>
      <c r="AMO43" s="1"/>
      <c r="AMP43" s="1"/>
      <c r="AMQ43" s="1"/>
      <c r="AMR43" s="1"/>
      <c r="AMS43" s="1"/>
      <c r="AMT43" s="1"/>
    </row>
    <row r="44" spans="1:78 1029:1034" ht="12.75" customHeight="1" x14ac:dyDescent="0.2">
      <c r="A44" s="105" t="s">
        <v>84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8"/>
      <c r="BW44" s="8"/>
      <c r="BX44" s="8"/>
      <c r="BY44" s="8"/>
      <c r="BZ44" s="8"/>
    </row>
    <row r="45" spans="1:78 1029:1034" x14ac:dyDescent="0.2">
      <c r="BG45" s="2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</row>
    <row r="46" spans="1:78 1029:1034" x14ac:dyDescent="0.2"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</row>
    <row r="47" spans="1:78 1029:1034" x14ac:dyDescent="0.2"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</row>
    <row r="48" spans="1:78 1029:1034" x14ac:dyDescent="0.2"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</row>
    <row r="49" spans="59:70" x14ac:dyDescent="0.2"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</row>
    <row r="50" spans="59:70" x14ac:dyDescent="0.2"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</row>
    <row r="51" spans="59:70" x14ac:dyDescent="0.2"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</row>
    <row r="52" spans="59:70" x14ac:dyDescent="0.2"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</row>
  </sheetData>
  <mergeCells count="375">
    <mergeCell ref="A1:BT1"/>
    <mergeCell ref="B2:I4"/>
    <mergeCell ref="J2:U2"/>
    <mergeCell ref="W2:AD2"/>
    <mergeCell ref="AE2:AP2"/>
    <mergeCell ref="AQ2:BB2"/>
    <mergeCell ref="BC2:BN2"/>
    <mergeCell ref="BO2:BZ2"/>
    <mergeCell ref="J3:L4"/>
    <mergeCell ref="M3:U3"/>
    <mergeCell ref="BL4:BN4"/>
    <mergeCell ref="BR4:BT4"/>
    <mergeCell ref="BU4:BW4"/>
    <mergeCell ref="BX4:BZ4"/>
    <mergeCell ref="M5:O6"/>
    <mergeCell ref="P5:R6"/>
    <mergeCell ref="S5:U6"/>
    <mergeCell ref="W5:AD5"/>
    <mergeCell ref="BO3:BQ4"/>
    <mergeCell ref="BR3:BZ3"/>
    <mergeCell ref="M4:O4"/>
    <mergeCell ref="P4:R4"/>
    <mergeCell ref="S4:U4"/>
    <mergeCell ref="W4:AD4"/>
    <mergeCell ref="AH4:AJ4"/>
    <mergeCell ref="AK4:AM4"/>
    <mergeCell ref="AN4:AP4"/>
    <mergeCell ref="AT4:AV4"/>
    <mergeCell ref="AE3:AG4"/>
    <mergeCell ref="AH3:AP3"/>
    <mergeCell ref="AQ3:AS4"/>
    <mergeCell ref="AT3:BB3"/>
    <mergeCell ref="BC3:BE4"/>
    <mergeCell ref="BF3:BN3"/>
    <mergeCell ref="AW4:AY4"/>
    <mergeCell ref="AZ4:BB4"/>
    <mergeCell ref="BF4:BH4"/>
    <mergeCell ref="BI4:BK4"/>
    <mergeCell ref="M7:O8"/>
    <mergeCell ref="P7:R8"/>
    <mergeCell ref="S7:U8"/>
    <mergeCell ref="W7:AD7"/>
    <mergeCell ref="BO5:BQ6"/>
    <mergeCell ref="BR5:BT6"/>
    <mergeCell ref="BU5:BW6"/>
    <mergeCell ref="BX5:BZ6"/>
    <mergeCell ref="B6:I6"/>
    <mergeCell ref="W6:AD6"/>
    <mergeCell ref="AW5:AY6"/>
    <mergeCell ref="AZ5:BB6"/>
    <mergeCell ref="BC5:BE6"/>
    <mergeCell ref="BF5:BH6"/>
    <mergeCell ref="BI5:BK6"/>
    <mergeCell ref="BL5:BN6"/>
    <mergeCell ref="AE5:AG6"/>
    <mergeCell ref="AH5:AJ6"/>
    <mergeCell ref="AK5:AM6"/>
    <mergeCell ref="AN5:AP6"/>
    <mergeCell ref="AQ5:AS6"/>
    <mergeCell ref="AT5:AV6"/>
    <mergeCell ref="B5:I5"/>
    <mergeCell ref="J5:L6"/>
    <mergeCell ref="M9:O9"/>
    <mergeCell ref="P9:R9"/>
    <mergeCell ref="S9:U9"/>
    <mergeCell ref="W9:AD9"/>
    <mergeCell ref="BO7:BQ8"/>
    <mergeCell ref="BR7:BT8"/>
    <mergeCell ref="BU7:BW8"/>
    <mergeCell ref="BX7:BZ8"/>
    <mergeCell ref="B8:I8"/>
    <mergeCell ref="W8:AD8"/>
    <mergeCell ref="AW7:AY8"/>
    <mergeCell ref="AZ7:BB8"/>
    <mergeCell ref="BC7:BE8"/>
    <mergeCell ref="BF7:BH8"/>
    <mergeCell ref="BI7:BK8"/>
    <mergeCell ref="BL7:BN8"/>
    <mergeCell ref="AE7:AG8"/>
    <mergeCell ref="AH7:AJ8"/>
    <mergeCell ref="AK7:AM8"/>
    <mergeCell ref="AN7:AP8"/>
    <mergeCell ref="AQ7:AS8"/>
    <mergeCell ref="AT7:AV8"/>
    <mergeCell ref="B7:I7"/>
    <mergeCell ref="J7:L8"/>
    <mergeCell ref="BO9:BQ9"/>
    <mergeCell ref="BR9:BT9"/>
    <mergeCell ref="BU9:BW9"/>
    <mergeCell ref="BX9:BZ9"/>
    <mergeCell ref="B11:J12"/>
    <mergeCell ref="L11:R11"/>
    <mergeCell ref="S11:AD11"/>
    <mergeCell ref="AE11:AP11"/>
    <mergeCell ref="AQ11:BB11"/>
    <mergeCell ref="BC11:BN11"/>
    <mergeCell ref="AW9:AY9"/>
    <mergeCell ref="AZ9:BB9"/>
    <mergeCell ref="BC9:BE9"/>
    <mergeCell ref="BF9:BH9"/>
    <mergeCell ref="BI9:BK9"/>
    <mergeCell ref="BL9:BN9"/>
    <mergeCell ref="AE9:AG9"/>
    <mergeCell ref="AH9:AJ9"/>
    <mergeCell ref="AK9:AM9"/>
    <mergeCell ref="AN9:AP9"/>
    <mergeCell ref="AQ9:AS9"/>
    <mergeCell ref="AT9:AV9"/>
    <mergeCell ref="B9:I9"/>
    <mergeCell ref="J9:L9"/>
    <mergeCell ref="BO11:BZ11"/>
    <mergeCell ref="S12:U13"/>
    <mergeCell ref="V12:AD12"/>
    <mergeCell ref="AE12:AG13"/>
    <mergeCell ref="AH12:AP12"/>
    <mergeCell ref="AQ12:AS13"/>
    <mergeCell ref="AT12:BB12"/>
    <mergeCell ref="BC12:BE13"/>
    <mergeCell ref="BF12:BN12"/>
    <mergeCell ref="BO12:BQ13"/>
    <mergeCell ref="BR12:BZ12"/>
    <mergeCell ref="B13:J14"/>
    <mergeCell ref="L13:R13"/>
    <mergeCell ref="V13:X13"/>
    <mergeCell ref="Y13:AA13"/>
    <mergeCell ref="AB13:AD13"/>
    <mergeCell ref="AH13:AJ13"/>
    <mergeCell ref="AK13:AM13"/>
    <mergeCell ref="AN13:AP13"/>
    <mergeCell ref="AT13:AV13"/>
    <mergeCell ref="AZ14:BB15"/>
    <mergeCell ref="BC14:BE15"/>
    <mergeCell ref="BU13:BW13"/>
    <mergeCell ref="BX13:BZ13"/>
    <mergeCell ref="L14:R14"/>
    <mergeCell ref="S14:U15"/>
    <mergeCell ref="V14:X15"/>
    <mergeCell ref="Y14:AA15"/>
    <mergeCell ref="AB14:AD15"/>
    <mergeCell ref="AE14:AG15"/>
    <mergeCell ref="AH14:AJ15"/>
    <mergeCell ref="AK14:AM15"/>
    <mergeCell ref="AW13:AY13"/>
    <mergeCell ref="AZ13:BB13"/>
    <mergeCell ref="BF13:BH13"/>
    <mergeCell ref="BI13:BK13"/>
    <mergeCell ref="BL13:BN13"/>
    <mergeCell ref="BR13:BT13"/>
    <mergeCell ref="AB16:AD17"/>
    <mergeCell ref="AE16:AG17"/>
    <mergeCell ref="AH16:AJ17"/>
    <mergeCell ref="AK16:AM17"/>
    <mergeCell ref="BX14:BZ15"/>
    <mergeCell ref="B15:D15"/>
    <mergeCell ref="E15:G15"/>
    <mergeCell ref="H15:J15"/>
    <mergeCell ref="L15:R15"/>
    <mergeCell ref="B16:D18"/>
    <mergeCell ref="E16:G18"/>
    <mergeCell ref="H16:J18"/>
    <mergeCell ref="L16:R16"/>
    <mergeCell ref="S16:U17"/>
    <mergeCell ref="BF14:BH15"/>
    <mergeCell ref="BI14:BK15"/>
    <mergeCell ref="BL14:BN15"/>
    <mergeCell ref="BO14:BQ15"/>
    <mergeCell ref="BR14:BT15"/>
    <mergeCell ref="BU14:BW15"/>
    <mergeCell ref="AN14:AP15"/>
    <mergeCell ref="AQ14:AS15"/>
    <mergeCell ref="AT14:AV15"/>
    <mergeCell ref="AW14:AY15"/>
    <mergeCell ref="BX16:BZ17"/>
    <mergeCell ref="L17:R17"/>
    <mergeCell ref="L18:R18"/>
    <mergeCell ref="S18:U18"/>
    <mergeCell ref="V18:X18"/>
    <mergeCell ref="Y18:AA18"/>
    <mergeCell ref="AB18:AD18"/>
    <mergeCell ref="AE18:AG18"/>
    <mergeCell ref="AH18:AJ18"/>
    <mergeCell ref="AK18:AM18"/>
    <mergeCell ref="BF16:BH17"/>
    <mergeCell ref="BI16:BK17"/>
    <mergeCell ref="BL16:BN17"/>
    <mergeCell ref="BO16:BQ17"/>
    <mergeCell ref="BR16:BT17"/>
    <mergeCell ref="BU16:BW17"/>
    <mergeCell ref="AN16:AP17"/>
    <mergeCell ref="AQ16:AS17"/>
    <mergeCell ref="AT16:AV17"/>
    <mergeCell ref="AW16:AY17"/>
    <mergeCell ref="AZ16:BB17"/>
    <mergeCell ref="BC16:BE17"/>
    <mergeCell ref="V16:X17"/>
    <mergeCell ref="Y16:AA17"/>
    <mergeCell ref="BX18:BZ18"/>
    <mergeCell ref="A20:BT20"/>
    <mergeCell ref="B21:K21"/>
    <mergeCell ref="L21:W21"/>
    <mergeCell ref="X21:AI21"/>
    <mergeCell ref="AJ21:AU21"/>
    <mergeCell ref="AV21:BG21"/>
    <mergeCell ref="BO21:BZ21"/>
    <mergeCell ref="BF18:BH18"/>
    <mergeCell ref="BI18:BK18"/>
    <mergeCell ref="BL18:BN18"/>
    <mergeCell ref="BO18:BQ18"/>
    <mergeCell ref="BR18:BT18"/>
    <mergeCell ref="BU18:BW18"/>
    <mergeCell ref="AN18:AP18"/>
    <mergeCell ref="AQ18:AS18"/>
    <mergeCell ref="AT18:AV18"/>
    <mergeCell ref="AW18:AY18"/>
    <mergeCell ref="AZ18:BB18"/>
    <mergeCell ref="BC18:BE18"/>
    <mergeCell ref="BD22:BG22"/>
    <mergeCell ref="BO22:BQ23"/>
    <mergeCell ref="BR22:BZ22"/>
    <mergeCell ref="B23:K24"/>
    <mergeCell ref="L23:O24"/>
    <mergeCell ref="P23:S24"/>
    <mergeCell ref="T23:W24"/>
    <mergeCell ref="X23:AA24"/>
    <mergeCell ref="AB23:AE24"/>
    <mergeCell ref="AF23:AI24"/>
    <mergeCell ref="AF22:AI22"/>
    <mergeCell ref="AJ22:AM22"/>
    <mergeCell ref="AN22:AQ22"/>
    <mergeCell ref="AR22:AU22"/>
    <mergeCell ref="AV22:AY22"/>
    <mergeCell ref="AZ22:BC22"/>
    <mergeCell ref="B22:K22"/>
    <mergeCell ref="L22:O22"/>
    <mergeCell ref="P22:S22"/>
    <mergeCell ref="T22:W22"/>
    <mergeCell ref="X22:AA22"/>
    <mergeCell ref="AB22:AE22"/>
    <mergeCell ref="BR23:BT23"/>
    <mergeCell ref="BU23:BW23"/>
    <mergeCell ref="BX23:BZ23"/>
    <mergeCell ref="BO24:BQ25"/>
    <mergeCell ref="BR24:BT25"/>
    <mergeCell ref="BU24:BW25"/>
    <mergeCell ref="BX24:BZ25"/>
    <mergeCell ref="AJ23:AM24"/>
    <mergeCell ref="AN23:AQ24"/>
    <mergeCell ref="AR23:AU24"/>
    <mergeCell ref="AV23:AY24"/>
    <mergeCell ref="AZ23:BC24"/>
    <mergeCell ref="BD23:BG24"/>
    <mergeCell ref="BD25:BG26"/>
    <mergeCell ref="BO26:BQ27"/>
    <mergeCell ref="BR26:BT27"/>
    <mergeCell ref="BU26:BW27"/>
    <mergeCell ref="BX26:BZ27"/>
    <mergeCell ref="A28:BG28"/>
    <mergeCell ref="BO28:BQ28"/>
    <mergeCell ref="BR28:BT28"/>
    <mergeCell ref="BU28:BW28"/>
    <mergeCell ref="BX28:BZ28"/>
    <mergeCell ref="AF25:AI26"/>
    <mergeCell ref="AJ25:AM26"/>
    <mergeCell ref="AN25:AQ26"/>
    <mergeCell ref="AR25:AU26"/>
    <mergeCell ref="AV25:AY26"/>
    <mergeCell ref="AZ25:BC26"/>
    <mergeCell ref="B25:K26"/>
    <mergeCell ref="L25:O26"/>
    <mergeCell ref="P25:S26"/>
    <mergeCell ref="T25:W26"/>
    <mergeCell ref="X25:AA26"/>
    <mergeCell ref="AB25:AE26"/>
    <mergeCell ref="L29:AI29"/>
    <mergeCell ref="AJ29:AU30"/>
    <mergeCell ref="AV29:BG30"/>
    <mergeCell ref="B30:K31"/>
    <mergeCell ref="L30:W30"/>
    <mergeCell ref="X30:AI30"/>
    <mergeCell ref="L31:O31"/>
    <mergeCell ref="P31:S31"/>
    <mergeCell ref="T31:W31"/>
    <mergeCell ref="X31:AA31"/>
    <mergeCell ref="AN32:AQ33"/>
    <mergeCell ref="AR32:AU33"/>
    <mergeCell ref="AV32:AY33"/>
    <mergeCell ref="AZ32:BC33"/>
    <mergeCell ref="BD32:BG33"/>
    <mergeCell ref="B34:K34"/>
    <mergeCell ref="AZ31:BC31"/>
    <mergeCell ref="BD31:BG31"/>
    <mergeCell ref="B32:K33"/>
    <mergeCell ref="L32:O33"/>
    <mergeCell ref="P32:S33"/>
    <mergeCell ref="T32:W33"/>
    <mergeCell ref="X32:AA33"/>
    <mergeCell ref="AB32:AE33"/>
    <mergeCell ref="AF32:AI33"/>
    <mergeCell ref="AJ32:AM33"/>
    <mergeCell ref="AB31:AE31"/>
    <mergeCell ref="AF31:AI31"/>
    <mergeCell ref="AJ31:AM31"/>
    <mergeCell ref="AN31:AQ31"/>
    <mergeCell ref="AR31:AU31"/>
    <mergeCell ref="AV31:AY31"/>
    <mergeCell ref="BD35:BG35"/>
    <mergeCell ref="L37:AI37"/>
    <mergeCell ref="AJ37:AU38"/>
    <mergeCell ref="AV37:BG38"/>
    <mergeCell ref="BO37:BZ38"/>
    <mergeCell ref="B38:K39"/>
    <mergeCell ref="L38:W38"/>
    <mergeCell ref="X38:AI38"/>
    <mergeCell ref="L39:O39"/>
    <mergeCell ref="P39:S39"/>
    <mergeCell ref="AF35:AI35"/>
    <mergeCell ref="AJ35:AM35"/>
    <mergeCell ref="AN35:AQ35"/>
    <mergeCell ref="AR35:AU35"/>
    <mergeCell ref="AV35:AY35"/>
    <mergeCell ref="AZ35:BC35"/>
    <mergeCell ref="B35:K35"/>
    <mergeCell ref="L35:O35"/>
    <mergeCell ref="P35:S35"/>
    <mergeCell ref="T35:W35"/>
    <mergeCell ref="X35:AA35"/>
    <mergeCell ref="AB35:AE35"/>
    <mergeCell ref="BW39:BZ39"/>
    <mergeCell ref="AR39:AU39"/>
    <mergeCell ref="B40:K41"/>
    <mergeCell ref="L40:O41"/>
    <mergeCell ref="P40:S41"/>
    <mergeCell ref="T40:W41"/>
    <mergeCell ref="X40:AA41"/>
    <mergeCell ref="AB40:AE41"/>
    <mergeCell ref="AF40:AI41"/>
    <mergeCell ref="AJ40:AM41"/>
    <mergeCell ref="AN40:AQ41"/>
    <mergeCell ref="BS43:BV43"/>
    <mergeCell ref="BW43:BZ43"/>
    <mergeCell ref="AV39:AY39"/>
    <mergeCell ref="AZ39:BC39"/>
    <mergeCell ref="BD39:BG39"/>
    <mergeCell ref="BO39:BR39"/>
    <mergeCell ref="BS39:BV39"/>
    <mergeCell ref="T39:W39"/>
    <mergeCell ref="X39:AA39"/>
    <mergeCell ref="AB39:AE39"/>
    <mergeCell ref="AF39:AI39"/>
    <mergeCell ref="AJ39:AM39"/>
    <mergeCell ref="AN39:AQ39"/>
    <mergeCell ref="A44:BU44"/>
    <mergeCell ref="AJ43:AM43"/>
    <mergeCell ref="AN43:AQ43"/>
    <mergeCell ref="AR43:AU43"/>
    <mergeCell ref="AV43:AY43"/>
    <mergeCell ref="AZ43:BC43"/>
    <mergeCell ref="BD43:BG43"/>
    <mergeCell ref="BW40:BZ41"/>
    <mergeCell ref="B42:K42"/>
    <mergeCell ref="BO42:BZ42"/>
    <mergeCell ref="B43:K43"/>
    <mergeCell ref="L43:O43"/>
    <mergeCell ref="P43:S43"/>
    <mergeCell ref="T43:W43"/>
    <mergeCell ref="X43:AA43"/>
    <mergeCell ref="AB43:AE43"/>
    <mergeCell ref="AF43:AI43"/>
    <mergeCell ref="AR40:AU41"/>
    <mergeCell ref="AV40:AY41"/>
    <mergeCell ref="AZ40:BC41"/>
    <mergeCell ref="BD40:BG41"/>
    <mergeCell ref="BO40:BR41"/>
    <mergeCell ref="BS40:BV41"/>
    <mergeCell ref="BO43:BR43"/>
  </mergeCells>
  <phoneticPr fontId="7"/>
  <printOptions horizontalCentered="1"/>
  <pageMargins left="0.31535433070866109" right="0.27637795275590604" top="0.87283464566929103" bottom="7.9527559055118213E-2" header="0.47913385826771598" footer="3.9763779527559107E-2"/>
  <pageSetup paperSize="9" scale="97" fitToWidth="0" fitToHeight="0" pageOrder="overThenDown" orientation="landscape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T52"/>
  <sheetViews>
    <sheetView topLeftCell="A19" workbookViewId="0">
      <selection activeCell="T43" sqref="T43:W43"/>
    </sheetView>
  </sheetViews>
  <sheetFormatPr defaultRowHeight="14.25" x14ac:dyDescent="0.2"/>
  <cols>
    <col min="1" max="1" width="2" style="1" customWidth="1"/>
    <col min="2" max="72" width="1.625" style="1" customWidth="1"/>
    <col min="73" max="107" width="1.875" style="1" customWidth="1"/>
    <col min="108" max="1028" width="10.75" style="1" customWidth="1"/>
    <col min="1029" max="1029" width="9" customWidth="1"/>
  </cols>
  <sheetData>
    <row r="1" spans="1:105 1029:1034" ht="12.75" customHeight="1" x14ac:dyDescent="0.2">
      <c r="A1" s="183" t="s">
        <v>85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</row>
    <row r="2" spans="1:105 1029:1034" ht="10.15" customHeight="1" x14ac:dyDescent="0.2">
      <c r="A2" s="8"/>
      <c r="B2" s="144" t="s">
        <v>0</v>
      </c>
      <c r="C2" s="145"/>
      <c r="D2" s="145"/>
      <c r="E2" s="145"/>
      <c r="F2" s="145"/>
      <c r="G2" s="145"/>
      <c r="H2" s="145"/>
      <c r="I2" s="146"/>
      <c r="J2" s="137" t="s">
        <v>23</v>
      </c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1"/>
      <c r="V2" s="9"/>
      <c r="W2" s="144" t="s">
        <v>1</v>
      </c>
      <c r="X2" s="145"/>
      <c r="Y2" s="145"/>
      <c r="Z2" s="145"/>
      <c r="AA2" s="145"/>
      <c r="AB2" s="145"/>
      <c r="AC2" s="145"/>
      <c r="AD2" s="146"/>
      <c r="AE2" s="184" t="s">
        <v>2</v>
      </c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 t="s">
        <v>49</v>
      </c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 t="s">
        <v>50</v>
      </c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 t="s">
        <v>51</v>
      </c>
      <c r="BP2" s="185"/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AMO2" s="1"/>
      <c r="AMP2" s="1"/>
      <c r="AMQ2" s="1"/>
      <c r="AMR2" s="1"/>
      <c r="AMS2" s="1"/>
      <c r="AMT2" s="1"/>
    </row>
    <row r="3" spans="1:105 1029:1034" ht="10.15" customHeight="1" x14ac:dyDescent="0.2">
      <c r="A3" s="8"/>
      <c r="B3" s="186"/>
      <c r="C3" s="135"/>
      <c r="D3" s="135"/>
      <c r="E3" s="135"/>
      <c r="F3" s="135"/>
      <c r="G3" s="135"/>
      <c r="H3" s="135"/>
      <c r="I3" s="187"/>
      <c r="J3" s="144" t="s">
        <v>28</v>
      </c>
      <c r="K3" s="145"/>
      <c r="L3" s="146"/>
      <c r="M3" s="137" t="s">
        <v>24</v>
      </c>
      <c r="N3" s="150"/>
      <c r="O3" s="150"/>
      <c r="P3" s="150"/>
      <c r="Q3" s="150"/>
      <c r="R3" s="150"/>
      <c r="S3" s="150"/>
      <c r="T3" s="150"/>
      <c r="U3" s="151"/>
      <c r="V3" s="53"/>
      <c r="W3" s="52"/>
      <c r="X3" s="53"/>
      <c r="Y3" s="12"/>
      <c r="Z3" s="12"/>
      <c r="AA3" s="12"/>
      <c r="AB3" s="12"/>
      <c r="AC3" s="12"/>
      <c r="AD3" s="13"/>
      <c r="AE3" s="184" t="s">
        <v>3</v>
      </c>
      <c r="AF3" s="185"/>
      <c r="AG3" s="185"/>
      <c r="AH3" s="185" t="s">
        <v>4</v>
      </c>
      <c r="AI3" s="185"/>
      <c r="AJ3" s="185"/>
      <c r="AK3" s="185"/>
      <c r="AL3" s="185"/>
      <c r="AM3" s="185"/>
      <c r="AN3" s="185"/>
      <c r="AO3" s="185"/>
      <c r="AP3" s="185"/>
      <c r="AQ3" s="185" t="s">
        <v>3</v>
      </c>
      <c r="AR3" s="185"/>
      <c r="AS3" s="185"/>
      <c r="AT3" s="185" t="s">
        <v>4</v>
      </c>
      <c r="AU3" s="185"/>
      <c r="AV3" s="185"/>
      <c r="AW3" s="185"/>
      <c r="AX3" s="185"/>
      <c r="AY3" s="185"/>
      <c r="AZ3" s="185"/>
      <c r="BA3" s="185"/>
      <c r="BB3" s="185"/>
      <c r="BC3" s="185" t="s">
        <v>3</v>
      </c>
      <c r="BD3" s="185"/>
      <c r="BE3" s="185"/>
      <c r="BF3" s="185" t="s">
        <v>4</v>
      </c>
      <c r="BG3" s="185"/>
      <c r="BH3" s="185"/>
      <c r="BI3" s="185"/>
      <c r="BJ3" s="185"/>
      <c r="BK3" s="185"/>
      <c r="BL3" s="185"/>
      <c r="BM3" s="185"/>
      <c r="BN3" s="185"/>
      <c r="BO3" s="185" t="s">
        <v>3</v>
      </c>
      <c r="BP3" s="185"/>
      <c r="BQ3" s="185"/>
      <c r="BR3" s="185" t="s">
        <v>4</v>
      </c>
      <c r="BS3" s="185"/>
      <c r="BT3" s="185"/>
      <c r="BU3" s="185"/>
      <c r="BV3" s="185"/>
      <c r="BW3" s="185"/>
      <c r="BX3" s="185"/>
      <c r="BY3" s="185"/>
      <c r="BZ3" s="185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AMO3" s="1"/>
      <c r="AMP3" s="1"/>
      <c r="AMQ3" s="1"/>
      <c r="AMR3" s="1"/>
      <c r="AMS3" s="1"/>
      <c r="AMT3" s="1"/>
    </row>
    <row r="4" spans="1:105 1029:1034" ht="10.15" customHeight="1" x14ac:dyDescent="0.2">
      <c r="A4" s="8"/>
      <c r="B4" s="147"/>
      <c r="C4" s="148"/>
      <c r="D4" s="148"/>
      <c r="E4" s="148"/>
      <c r="F4" s="148"/>
      <c r="G4" s="148"/>
      <c r="H4" s="148"/>
      <c r="I4" s="149"/>
      <c r="J4" s="147"/>
      <c r="K4" s="148"/>
      <c r="L4" s="149"/>
      <c r="M4" s="137" t="s">
        <v>25</v>
      </c>
      <c r="N4" s="150"/>
      <c r="O4" s="151"/>
      <c r="P4" s="137" t="s">
        <v>26</v>
      </c>
      <c r="Q4" s="150"/>
      <c r="R4" s="151"/>
      <c r="S4" s="158" t="s">
        <v>27</v>
      </c>
      <c r="T4" s="159"/>
      <c r="U4" s="160"/>
      <c r="V4" s="56"/>
      <c r="W4" s="147" t="s">
        <v>8</v>
      </c>
      <c r="X4" s="148"/>
      <c r="Y4" s="148"/>
      <c r="Z4" s="148"/>
      <c r="AA4" s="148"/>
      <c r="AB4" s="148"/>
      <c r="AC4" s="148"/>
      <c r="AD4" s="149"/>
      <c r="AE4" s="184"/>
      <c r="AF4" s="185"/>
      <c r="AG4" s="185"/>
      <c r="AH4" s="185" t="s">
        <v>5</v>
      </c>
      <c r="AI4" s="185"/>
      <c r="AJ4" s="185"/>
      <c r="AK4" s="185" t="s">
        <v>6</v>
      </c>
      <c r="AL4" s="185"/>
      <c r="AM4" s="185"/>
      <c r="AN4" s="185" t="s">
        <v>7</v>
      </c>
      <c r="AO4" s="185"/>
      <c r="AP4" s="185"/>
      <c r="AQ4" s="185"/>
      <c r="AR4" s="185"/>
      <c r="AS4" s="185"/>
      <c r="AT4" s="185" t="s">
        <v>5</v>
      </c>
      <c r="AU4" s="185"/>
      <c r="AV4" s="185"/>
      <c r="AW4" s="185" t="s">
        <v>6</v>
      </c>
      <c r="AX4" s="185"/>
      <c r="AY4" s="185"/>
      <c r="AZ4" s="185" t="s">
        <v>7</v>
      </c>
      <c r="BA4" s="185"/>
      <c r="BB4" s="185"/>
      <c r="BC4" s="185"/>
      <c r="BD4" s="185"/>
      <c r="BE4" s="185"/>
      <c r="BF4" s="185" t="s">
        <v>5</v>
      </c>
      <c r="BG4" s="185"/>
      <c r="BH4" s="185"/>
      <c r="BI4" s="185" t="s">
        <v>6</v>
      </c>
      <c r="BJ4" s="185"/>
      <c r="BK4" s="185"/>
      <c r="BL4" s="185" t="s">
        <v>7</v>
      </c>
      <c r="BM4" s="185"/>
      <c r="BN4" s="185"/>
      <c r="BO4" s="185"/>
      <c r="BP4" s="185"/>
      <c r="BQ4" s="185"/>
      <c r="BR4" s="185" t="s">
        <v>5</v>
      </c>
      <c r="BS4" s="185"/>
      <c r="BT4" s="185"/>
      <c r="BU4" s="185" t="s">
        <v>6</v>
      </c>
      <c r="BV4" s="185"/>
      <c r="BW4" s="185"/>
      <c r="BX4" s="185" t="s">
        <v>7</v>
      </c>
      <c r="BY4" s="185"/>
      <c r="BZ4" s="185"/>
      <c r="CG4" s="4"/>
      <c r="CH4" s="4"/>
      <c r="CI4" s="4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4"/>
      <c r="CX4" s="4"/>
      <c r="CY4" s="4"/>
      <c r="CZ4" s="4"/>
      <c r="DA4" s="4"/>
      <c r="AMO4" s="1"/>
      <c r="AMP4" s="1"/>
      <c r="AMQ4" s="1"/>
      <c r="AMR4" s="1"/>
      <c r="AMS4" s="1"/>
      <c r="AMT4" s="1"/>
    </row>
    <row r="5" spans="1:105 1029:1034" ht="13.15" customHeight="1" x14ac:dyDescent="0.2">
      <c r="A5" s="8"/>
      <c r="B5" s="106" t="s">
        <v>20</v>
      </c>
      <c r="C5" s="107"/>
      <c r="D5" s="107"/>
      <c r="E5" s="107"/>
      <c r="F5" s="107"/>
      <c r="G5" s="107"/>
      <c r="H5" s="107"/>
      <c r="I5" s="108"/>
      <c r="J5" s="167">
        <v>16185</v>
      </c>
      <c r="K5" s="168"/>
      <c r="L5" s="169"/>
      <c r="M5" s="167">
        <v>15377</v>
      </c>
      <c r="N5" s="168"/>
      <c r="O5" s="169"/>
      <c r="P5" s="167">
        <v>16997</v>
      </c>
      <c r="Q5" s="168"/>
      <c r="R5" s="169"/>
      <c r="S5" s="162">
        <f>M5+P5</f>
        <v>32374</v>
      </c>
      <c r="T5" s="110"/>
      <c r="U5" s="163"/>
      <c r="V5" s="56"/>
      <c r="W5" s="144" t="s">
        <v>9</v>
      </c>
      <c r="X5" s="145"/>
      <c r="Y5" s="145"/>
      <c r="Z5" s="145"/>
      <c r="AA5" s="145"/>
      <c r="AB5" s="145"/>
      <c r="AC5" s="145"/>
      <c r="AD5" s="146"/>
      <c r="AE5" s="189">
        <v>2706</v>
      </c>
      <c r="AF5" s="188"/>
      <c r="AG5" s="188"/>
      <c r="AH5" s="188">
        <v>2181</v>
      </c>
      <c r="AI5" s="188"/>
      <c r="AJ5" s="188"/>
      <c r="AK5" s="188">
        <v>2611</v>
      </c>
      <c r="AL5" s="188"/>
      <c r="AM5" s="188"/>
      <c r="AN5" s="188">
        <f>AH5+AK5</f>
        <v>4792</v>
      </c>
      <c r="AO5" s="188"/>
      <c r="AP5" s="188"/>
      <c r="AQ5" s="188">
        <v>2090</v>
      </c>
      <c r="AR5" s="188"/>
      <c r="AS5" s="188"/>
      <c r="AT5" s="188">
        <v>1855</v>
      </c>
      <c r="AU5" s="188"/>
      <c r="AV5" s="188"/>
      <c r="AW5" s="188">
        <v>2113</v>
      </c>
      <c r="AX5" s="188"/>
      <c r="AY5" s="188"/>
      <c r="AZ5" s="188">
        <f>AT5+AW5</f>
        <v>3968</v>
      </c>
      <c r="BA5" s="188"/>
      <c r="BB5" s="188"/>
      <c r="BC5" s="188">
        <v>3820</v>
      </c>
      <c r="BD5" s="188"/>
      <c r="BE5" s="188"/>
      <c r="BF5" s="188">
        <v>3554</v>
      </c>
      <c r="BG5" s="188"/>
      <c r="BH5" s="188"/>
      <c r="BI5" s="188">
        <v>3978</v>
      </c>
      <c r="BJ5" s="188"/>
      <c r="BK5" s="188"/>
      <c r="BL5" s="188">
        <f>SUM(BF5:BK6)</f>
        <v>7532</v>
      </c>
      <c r="BM5" s="188"/>
      <c r="BN5" s="188"/>
      <c r="BO5" s="188">
        <v>2861</v>
      </c>
      <c r="BP5" s="188"/>
      <c r="BQ5" s="188"/>
      <c r="BR5" s="188">
        <v>2913</v>
      </c>
      <c r="BS5" s="188"/>
      <c r="BT5" s="188"/>
      <c r="BU5" s="188">
        <v>3153</v>
      </c>
      <c r="BV5" s="188"/>
      <c r="BW5" s="188"/>
      <c r="BX5" s="188">
        <f>BR5+BU5</f>
        <v>6066</v>
      </c>
      <c r="BY5" s="188"/>
      <c r="BZ5" s="188"/>
      <c r="CG5" s="4"/>
      <c r="CH5" s="4"/>
      <c r="CI5" s="4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4"/>
      <c r="CX5" s="4"/>
      <c r="CY5" s="4"/>
      <c r="CZ5" s="4"/>
      <c r="DA5" s="4"/>
      <c r="AMO5" s="1"/>
      <c r="AMP5" s="1"/>
      <c r="AMQ5" s="1"/>
      <c r="AMR5" s="1"/>
      <c r="AMS5" s="1"/>
      <c r="AMT5" s="1"/>
    </row>
    <row r="6" spans="1:105 1029:1034" ht="13.15" customHeight="1" x14ac:dyDescent="0.2">
      <c r="A6" s="8"/>
      <c r="B6" s="109" t="s">
        <v>86</v>
      </c>
      <c r="C6" s="103"/>
      <c r="D6" s="103"/>
      <c r="E6" s="103"/>
      <c r="F6" s="103"/>
      <c r="G6" s="103"/>
      <c r="H6" s="103"/>
      <c r="I6" s="104"/>
      <c r="J6" s="170"/>
      <c r="K6" s="171"/>
      <c r="L6" s="172"/>
      <c r="M6" s="170"/>
      <c r="N6" s="171"/>
      <c r="O6" s="172"/>
      <c r="P6" s="170"/>
      <c r="Q6" s="171"/>
      <c r="R6" s="172"/>
      <c r="S6" s="164"/>
      <c r="T6" s="165"/>
      <c r="U6" s="166"/>
      <c r="V6" s="56"/>
      <c r="W6" s="147" t="str">
        <f>B6</f>
        <v>令和２年９月末現在</v>
      </c>
      <c r="X6" s="148"/>
      <c r="Y6" s="148"/>
      <c r="Z6" s="148"/>
      <c r="AA6" s="148"/>
      <c r="AB6" s="148"/>
      <c r="AC6" s="148"/>
      <c r="AD6" s="149"/>
      <c r="AE6" s="189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8"/>
      <c r="BO6" s="188"/>
      <c r="BP6" s="188"/>
      <c r="BQ6" s="188"/>
      <c r="BR6" s="188"/>
      <c r="BS6" s="188"/>
      <c r="BT6" s="188"/>
      <c r="BU6" s="188"/>
      <c r="BV6" s="188"/>
      <c r="BW6" s="188"/>
      <c r="BX6" s="188"/>
      <c r="BY6" s="188"/>
      <c r="BZ6" s="188"/>
      <c r="CG6" s="4"/>
      <c r="CH6" s="4"/>
      <c r="CI6" s="4"/>
      <c r="CJ6" s="5"/>
      <c r="CK6" s="5"/>
      <c r="CL6" s="5"/>
      <c r="CM6" s="5"/>
      <c r="CN6" s="3"/>
      <c r="CO6" s="3"/>
      <c r="CP6" s="3"/>
      <c r="CQ6" s="3"/>
      <c r="CR6" s="3"/>
      <c r="CS6" s="3"/>
      <c r="CT6" s="3"/>
      <c r="CU6" s="3"/>
      <c r="CV6" s="3"/>
      <c r="CW6" s="4"/>
      <c r="CX6" s="4"/>
      <c r="CY6" s="4"/>
      <c r="CZ6" s="4"/>
      <c r="DA6" s="4"/>
      <c r="AMO6" s="1"/>
      <c r="AMP6" s="1"/>
      <c r="AMQ6" s="1"/>
      <c r="AMR6" s="1"/>
      <c r="AMS6" s="1"/>
      <c r="AMT6" s="1"/>
    </row>
    <row r="7" spans="1:105 1029:1034" ht="13.15" customHeight="1" x14ac:dyDescent="0.2">
      <c r="A7" s="8"/>
      <c r="B7" s="106" t="s">
        <v>10</v>
      </c>
      <c r="C7" s="107"/>
      <c r="D7" s="107"/>
      <c r="E7" s="107"/>
      <c r="F7" s="107"/>
      <c r="G7" s="107"/>
      <c r="H7" s="107"/>
      <c r="I7" s="108"/>
      <c r="J7" s="167">
        <v>16204</v>
      </c>
      <c r="K7" s="168"/>
      <c r="L7" s="169"/>
      <c r="M7" s="167">
        <v>15402</v>
      </c>
      <c r="N7" s="168"/>
      <c r="O7" s="169"/>
      <c r="P7" s="167">
        <v>17032</v>
      </c>
      <c r="Q7" s="168"/>
      <c r="R7" s="169"/>
      <c r="S7" s="162">
        <f>M7+P7</f>
        <v>32434</v>
      </c>
      <c r="T7" s="110"/>
      <c r="U7" s="163"/>
      <c r="V7" s="56"/>
      <c r="W7" s="144" t="s">
        <v>11</v>
      </c>
      <c r="X7" s="145"/>
      <c r="Y7" s="145"/>
      <c r="Z7" s="145"/>
      <c r="AA7" s="145"/>
      <c r="AB7" s="145"/>
      <c r="AC7" s="145"/>
      <c r="AD7" s="146"/>
      <c r="AE7" s="189">
        <v>2694</v>
      </c>
      <c r="AF7" s="188"/>
      <c r="AG7" s="188"/>
      <c r="AH7" s="188">
        <v>2181</v>
      </c>
      <c r="AI7" s="188"/>
      <c r="AJ7" s="188"/>
      <c r="AK7" s="188">
        <v>2600</v>
      </c>
      <c r="AL7" s="188"/>
      <c r="AM7" s="188"/>
      <c r="AN7" s="188">
        <f>AH7+AK7</f>
        <v>4781</v>
      </c>
      <c r="AO7" s="188"/>
      <c r="AP7" s="188"/>
      <c r="AQ7" s="188">
        <v>2107</v>
      </c>
      <c r="AR7" s="188"/>
      <c r="AS7" s="188"/>
      <c r="AT7" s="188">
        <v>1867</v>
      </c>
      <c r="AU7" s="188"/>
      <c r="AV7" s="188"/>
      <c r="AW7" s="188">
        <v>2128</v>
      </c>
      <c r="AX7" s="188"/>
      <c r="AY7" s="188"/>
      <c r="AZ7" s="188">
        <f>AT7+AW7</f>
        <v>3995</v>
      </c>
      <c r="BA7" s="188"/>
      <c r="BB7" s="188"/>
      <c r="BC7" s="188">
        <v>3826</v>
      </c>
      <c r="BD7" s="188"/>
      <c r="BE7" s="188"/>
      <c r="BF7" s="188">
        <v>3556</v>
      </c>
      <c r="BG7" s="188"/>
      <c r="BH7" s="188"/>
      <c r="BI7" s="188">
        <v>4005</v>
      </c>
      <c r="BJ7" s="188"/>
      <c r="BK7" s="188"/>
      <c r="BL7" s="188">
        <f>BF7+BI7</f>
        <v>7561</v>
      </c>
      <c r="BM7" s="188"/>
      <c r="BN7" s="188"/>
      <c r="BO7" s="188">
        <v>2865</v>
      </c>
      <c r="BP7" s="188"/>
      <c r="BQ7" s="188"/>
      <c r="BR7" s="188">
        <v>2918</v>
      </c>
      <c r="BS7" s="188"/>
      <c r="BT7" s="188"/>
      <c r="BU7" s="188">
        <v>3146</v>
      </c>
      <c r="BV7" s="188"/>
      <c r="BW7" s="188"/>
      <c r="BX7" s="188">
        <f>BR7+BU7</f>
        <v>6064</v>
      </c>
      <c r="BY7" s="188"/>
      <c r="BZ7" s="188"/>
      <c r="CG7" s="4"/>
      <c r="CH7" s="4"/>
      <c r="CI7" s="4"/>
      <c r="CJ7" s="5"/>
      <c r="CK7" s="5"/>
      <c r="CL7" s="5"/>
      <c r="CM7" s="5"/>
      <c r="CN7" s="3"/>
      <c r="CO7" s="3"/>
      <c r="CP7" s="3"/>
      <c r="CQ7" s="3"/>
      <c r="CR7" s="3"/>
      <c r="CS7" s="3"/>
      <c r="CT7" s="3"/>
      <c r="CU7" s="3"/>
      <c r="CV7" s="3"/>
      <c r="CW7" s="4"/>
      <c r="CX7" s="4"/>
      <c r="CY7" s="4"/>
      <c r="CZ7" s="4"/>
      <c r="DA7" s="4"/>
      <c r="AMO7" s="1"/>
      <c r="AMP7" s="1"/>
      <c r="AMQ7" s="1"/>
      <c r="AMR7" s="1"/>
      <c r="AMS7" s="1"/>
      <c r="AMT7" s="1"/>
    </row>
    <row r="8" spans="1:105 1029:1034" ht="13.15" customHeight="1" x14ac:dyDescent="0.2">
      <c r="A8" s="8"/>
      <c r="B8" s="109" t="s">
        <v>87</v>
      </c>
      <c r="C8" s="103"/>
      <c r="D8" s="103"/>
      <c r="E8" s="103"/>
      <c r="F8" s="103"/>
      <c r="G8" s="103"/>
      <c r="H8" s="103"/>
      <c r="I8" s="104"/>
      <c r="J8" s="170"/>
      <c r="K8" s="171"/>
      <c r="L8" s="172"/>
      <c r="M8" s="170"/>
      <c r="N8" s="171"/>
      <c r="O8" s="172"/>
      <c r="P8" s="170"/>
      <c r="Q8" s="171"/>
      <c r="R8" s="172"/>
      <c r="S8" s="164"/>
      <c r="T8" s="165"/>
      <c r="U8" s="166"/>
      <c r="V8" s="56"/>
      <c r="W8" s="147" t="str">
        <f>B8</f>
        <v>令和２年８月末現在</v>
      </c>
      <c r="X8" s="148"/>
      <c r="Y8" s="148"/>
      <c r="Z8" s="148"/>
      <c r="AA8" s="148"/>
      <c r="AB8" s="148"/>
      <c r="AC8" s="148"/>
      <c r="AD8" s="149"/>
      <c r="AE8" s="189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188"/>
      <c r="BR8" s="188"/>
      <c r="BS8" s="188"/>
      <c r="BT8" s="188"/>
      <c r="BU8" s="188"/>
      <c r="BV8" s="188"/>
      <c r="BW8" s="188"/>
      <c r="BX8" s="188"/>
      <c r="BY8" s="188"/>
      <c r="BZ8" s="188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AMO8" s="1"/>
      <c r="AMP8" s="1"/>
      <c r="AMQ8" s="1"/>
      <c r="AMR8" s="1"/>
      <c r="AMS8" s="1"/>
      <c r="AMT8" s="1"/>
    </row>
    <row r="9" spans="1:105 1029:1034" ht="13.15" customHeight="1" x14ac:dyDescent="0.2">
      <c r="A9" s="8"/>
      <c r="B9" s="158" t="s">
        <v>12</v>
      </c>
      <c r="C9" s="159"/>
      <c r="D9" s="159"/>
      <c r="E9" s="159"/>
      <c r="F9" s="159"/>
      <c r="G9" s="159"/>
      <c r="H9" s="159"/>
      <c r="I9" s="160"/>
      <c r="J9" s="173">
        <f>J5-J7</f>
        <v>-19</v>
      </c>
      <c r="K9" s="174"/>
      <c r="L9" s="175"/>
      <c r="M9" s="173">
        <f t="shared" ref="M9" si="0">M5-M7</f>
        <v>-25</v>
      </c>
      <c r="N9" s="174"/>
      <c r="O9" s="175"/>
      <c r="P9" s="173">
        <f t="shared" ref="P9" si="1">P5-P7</f>
        <v>-35</v>
      </c>
      <c r="Q9" s="174"/>
      <c r="R9" s="175"/>
      <c r="S9" s="173">
        <f t="shared" ref="S9" si="2">S5-S7</f>
        <v>-60</v>
      </c>
      <c r="T9" s="174"/>
      <c r="U9" s="175"/>
      <c r="V9" s="56"/>
      <c r="W9" s="137" t="s">
        <v>12</v>
      </c>
      <c r="X9" s="150"/>
      <c r="Y9" s="150"/>
      <c r="Z9" s="150"/>
      <c r="AA9" s="150"/>
      <c r="AB9" s="150"/>
      <c r="AC9" s="150"/>
      <c r="AD9" s="151"/>
      <c r="AE9" s="189">
        <f>AE5-AE7</f>
        <v>12</v>
      </c>
      <c r="AF9" s="188"/>
      <c r="AG9" s="188"/>
      <c r="AH9" s="188">
        <f>AH5-AH7</f>
        <v>0</v>
      </c>
      <c r="AI9" s="188"/>
      <c r="AJ9" s="188"/>
      <c r="AK9" s="188">
        <f>AK5-AK7</f>
        <v>11</v>
      </c>
      <c r="AL9" s="188"/>
      <c r="AM9" s="188"/>
      <c r="AN9" s="188">
        <f>AN5-AN7</f>
        <v>11</v>
      </c>
      <c r="AO9" s="188"/>
      <c r="AP9" s="188"/>
      <c r="AQ9" s="188">
        <f>AQ5-AQ7</f>
        <v>-17</v>
      </c>
      <c r="AR9" s="188"/>
      <c r="AS9" s="188"/>
      <c r="AT9" s="188">
        <f>AT5-AT7</f>
        <v>-12</v>
      </c>
      <c r="AU9" s="188"/>
      <c r="AV9" s="188"/>
      <c r="AW9" s="188">
        <f>AW5-AW7</f>
        <v>-15</v>
      </c>
      <c r="AX9" s="188"/>
      <c r="AY9" s="188"/>
      <c r="AZ9" s="188">
        <f>AZ5-AZ7</f>
        <v>-27</v>
      </c>
      <c r="BA9" s="188"/>
      <c r="BB9" s="188"/>
      <c r="BC9" s="188">
        <f>BC5-BC7</f>
        <v>-6</v>
      </c>
      <c r="BD9" s="188"/>
      <c r="BE9" s="188"/>
      <c r="BF9" s="188">
        <f>BF5-BF7</f>
        <v>-2</v>
      </c>
      <c r="BG9" s="188"/>
      <c r="BH9" s="188"/>
      <c r="BI9" s="188">
        <f>BI5-BI7</f>
        <v>-27</v>
      </c>
      <c r="BJ9" s="188"/>
      <c r="BK9" s="188"/>
      <c r="BL9" s="188">
        <f>BL5-BL7</f>
        <v>-29</v>
      </c>
      <c r="BM9" s="188"/>
      <c r="BN9" s="188"/>
      <c r="BO9" s="188">
        <f>BO5-BO7</f>
        <v>-4</v>
      </c>
      <c r="BP9" s="188"/>
      <c r="BQ9" s="188"/>
      <c r="BR9" s="188">
        <f>BR5-BR7</f>
        <v>-5</v>
      </c>
      <c r="BS9" s="188"/>
      <c r="BT9" s="188"/>
      <c r="BU9" s="188">
        <f>BU5-BU7</f>
        <v>7</v>
      </c>
      <c r="BV9" s="188"/>
      <c r="BW9" s="188"/>
      <c r="BX9" s="188">
        <f>BX5-BX7</f>
        <v>2</v>
      </c>
      <c r="BY9" s="188"/>
      <c r="BZ9" s="188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AMO9" s="1"/>
      <c r="AMP9" s="1"/>
      <c r="AMQ9" s="1"/>
      <c r="AMR9" s="1"/>
      <c r="AMS9" s="1"/>
      <c r="AMT9" s="1"/>
    </row>
    <row r="10" spans="1:105 1029:1034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</row>
    <row r="11" spans="1:105 1029:1034" ht="10.15" customHeight="1" x14ac:dyDescent="0.2">
      <c r="A11" s="15"/>
      <c r="B11" s="152" t="s">
        <v>29</v>
      </c>
      <c r="C11" s="153"/>
      <c r="D11" s="153"/>
      <c r="E11" s="153"/>
      <c r="F11" s="153"/>
      <c r="G11" s="153"/>
      <c r="H11" s="153"/>
      <c r="I11" s="153"/>
      <c r="J11" s="154"/>
      <c r="K11" s="55"/>
      <c r="L11" s="106" t="s">
        <v>21</v>
      </c>
      <c r="M11" s="107"/>
      <c r="N11" s="107"/>
      <c r="O11" s="107"/>
      <c r="P11" s="107"/>
      <c r="Q11" s="107"/>
      <c r="R11" s="108"/>
      <c r="S11" s="115" t="s">
        <v>52</v>
      </c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36" t="s">
        <v>53</v>
      </c>
      <c r="AF11" s="136"/>
      <c r="AG11" s="13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3" t="s">
        <v>54</v>
      </c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4"/>
      <c r="BC11" s="195" t="s">
        <v>55</v>
      </c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4"/>
      <c r="BO11" s="185" t="s">
        <v>13</v>
      </c>
      <c r="BP11" s="185"/>
      <c r="BQ11" s="185"/>
      <c r="BR11" s="185"/>
      <c r="BS11" s="185"/>
      <c r="BT11" s="185"/>
      <c r="BU11" s="185"/>
      <c r="BV11" s="185"/>
      <c r="BW11" s="185"/>
      <c r="BX11" s="185"/>
      <c r="BY11" s="185"/>
      <c r="BZ11" s="185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AMO11" s="1"/>
      <c r="AMP11" s="1"/>
      <c r="AMQ11" s="1"/>
      <c r="AMR11" s="1"/>
      <c r="AMS11" s="1"/>
      <c r="AMT11" s="1"/>
    </row>
    <row r="12" spans="1:105 1029:1034" ht="10.15" customHeight="1" x14ac:dyDescent="0.2">
      <c r="A12" s="15"/>
      <c r="B12" s="155"/>
      <c r="C12" s="156"/>
      <c r="D12" s="156"/>
      <c r="E12" s="156"/>
      <c r="F12" s="156"/>
      <c r="G12" s="156"/>
      <c r="H12" s="156"/>
      <c r="I12" s="156"/>
      <c r="J12" s="157"/>
      <c r="K12" s="55"/>
      <c r="L12" s="54"/>
      <c r="M12" s="12"/>
      <c r="N12" s="12"/>
      <c r="O12" s="12"/>
      <c r="P12" s="12"/>
      <c r="Q12" s="12"/>
      <c r="R12" s="13"/>
      <c r="S12" s="115" t="s">
        <v>28</v>
      </c>
      <c r="T12" s="115"/>
      <c r="U12" s="115"/>
      <c r="V12" s="161" t="s">
        <v>24</v>
      </c>
      <c r="W12" s="161"/>
      <c r="X12" s="161"/>
      <c r="Y12" s="161"/>
      <c r="Z12" s="161"/>
      <c r="AA12" s="161"/>
      <c r="AB12" s="161"/>
      <c r="AC12" s="161"/>
      <c r="AD12" s="161"/>
      <c r="AE12" s="115" t="s">
        <v>28</v>
      </c>
      <c r="AF12" s="115"/>
      <c r="AG12" s="115"/>
      <c r="AH12" s="115" t="s">
        <v>24</v>
      </c>
      <c r="AI12" s="115"/>
      <c r="AJ12" s="115"/>
      <c r="AK12" s="115"/>
      <c r="AL12" s="115"/>
      <c r="AM12" s="115"/>
      <c r="AN12" s="115"/>
      <c r="AO12" s="115"/>
      <c r="AP12" s="115"/>
      <c r="AQ12" s="115" t="s">
        <v>28</v>
      </c>
      <c r="AR12" s="115"/>
      <c r="AS12" s="115"/>
      <c r="AT12" s="115" t="s">
        <v>24</v>
      </c>
      <c r="AU12" s="115"/>
      <c r="AV12" s="115"/>
      <c r="AW12" s="115"/>
      <c r="AX12" s="115"/>
      <c r="AY12" s="115"/>
      <c r="AZ12" s="115"/>
      <c r="BA12" s="115"/>
      <c r="BB12" s="115"/>
      <c r="BC12" s="115" t="s">
        <v>28</v>
      </c>
      <c r="BD12" s="115"/>
      <c r="BE12" s="115"/>
      <c r="BF12" s="115" t="s">
        <v>24</v>
      </c>
      <c r="BG12" s="115"/>
      <c r="BH12" s="115"/>
      <c r="BI12" s="115"/>
      <c r="BJ12" s="115"/>
      <c r="BK12" s="115"/>
      <c r="BL12" s="115"/>
      <c r="BM12" s="115"/>
      <c r="BN12" s="115"/>
      <c r="BO12" s="184" t="s">
        <v>3</v>
      </c>
      <c r="BP12" s="185"/>
      <c r="BQ12" s="185"/>
      <c r="BR12" s="185" t="s">
        <v>4</v>
      </c>
      <c r="BS12" s="185"/>
      <c r="BT12" s="185"/>
      <c r="BU12" s="185"/>
      <c r="BV12" s="185"/>
      <c r="BW12" s="185"/>
      <c r="BX12" s="185"/>
      <c r="BY12" s="185"/>
      <c r="BZ12" s="185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AMO12" s="1"/>
      <c r="AMP12" s="1"/>
      <c r="AMQ12" s="1"/>
      <c r="AMR12" s="1"/>
      <c r="AMS12" s="1"/>
      <c r="AMT12" s="1"/>
    </row>
    <row r="13" spans="1:105 1029:1034" ht="10.15" customHeight="1" x14ac:dyDescent="0.2">
      <c r="A13" s="15"/>
      <c r="B13" s="206" t="str">
        <f>B6</f>
        <v>令和２年９月末現在</v>
      </c>
      <c r="C13" s="156"/>
      <c r="D13" s="156"/>
      <c r="E13" s="156"/>
      <c r="F13" s="156"/>
      <c r="G13" s="156"/>
      <c r="H13" s="156"/>
      <c r="I13" s="156"/>
      <c r="J13" s="157"/>
      <c r="K13" s="55"/>
      <c r="L13" s="109" t="s">
        <v>22</v>
      </c>
      <c r="M13" s="103"/>
      <c r="N13" s="103"/>
      <c r="O13" s="103"/>
      <c r="P13" s="103"/>
      <c r="Q13" s="103"/>
      <c r="R13" s="104"/>
      <c r="S13" s="115"/>
      <c r="T13" s="115"/>
      <c r="U13" s="115"/>
      <c r="V13" s="115" t="s">
        <v>25</v>
      </c>
      <c r="W13" s="115"/>
      <c r="X13" s="115"/>
      <c r="Y13" s="115" t="s">
        <v>26</v>
      </c>
      <c r="Z13" s="115"/>
      <c r="AA13" s="115"/>
      <c r="AB13" s="115" t="s">
        <v>27</v>
      </c>
      <c r="AC13" s="115"/>
      <c r="AD13" s="115"/>
      <c r="AE13" s="115"/>
      <c r="AF13" s="115"/>
      <c r="AG13" s="115"/>
      <c r="AH13" s="115" t="s">
        <v>25</v>
      </c>
      <c r="AI13" s="115"/>
      <c r="AJ13" s="115"/>
      <c r="AK13" s="115" t="s">
        <v>26</v>
      </c>
      <c r="AL13" s="115"/>
      <c r="AM13" s="115"/>
      <c r="AN13" s="115" t="s">
        <v>27</v>
      </c>
      <c r="AO13" s="115"/>
      <c r="AP13" s="115"/>
      <c r="AQ13" s="115"/>
      <c r="AR13" s="115"/>
      <c r="AS13" s="115"/>
      <c r="AT13" s="115" t="s">
        <v>25</v>
      </c>
      <c r="AU13" s="115"/>
      <c r="AV13" s="115"/>
      <c r="AW13" s="115" t="s">
        <v>26</v>
      </c>
      <c r="AX13" s="115"/>
      <c r="AY13" s="115"/>
      <c r="AZ13" s="115" t="s">
        <v>27</v>
      </c>
      <c r="BA13" s="115"/>
      <c r="BB13" s="115"/>
      <c r="BC13" s="115"/>
      <c r="BD13" s="115"/>
      <c r="BE13" s="115"/>
      <c r="BF13" s="115" t="s">
        <v>25</v>
      </c>
      <c r="BG13" s="115"/>
      <c r="BH13" s="115"/>
      <c r="BI13" s="115" t="s">
        <v>26</v>
      </c>
      <c r="BJ13" s="115"/>
      <c r="BK13" s="115"/>
      <c r="BL13" s="115" t="s">
        <v>27</v>
      </c>
      <c r="BM13" s="115"/>
      <c r="BN13" s="115"/>
      <c r="BO13" s="184"/>
      <c r="BP13" s="185"/>
      <c r="BQ13" s="185"/>
      <c r="BR13" s="185" t="s">
        <v>5</v>
      </c>
      <c r="BS13" s="185"/>
      <c r="BT13" s="185"/>
      <c r="BU13" s="185" t="s">
        <v>6</v>
      </c>
      <c r="BV13" s="185"/>
      <c r="BW13" s="185"/>
      <c r="BX13" s="185" t="s">
        <v>7</v>
      </c>
      <c r="BY13" s="185"/>
      <c r="BZ13" s="185"/>
      <c r="CG13" s="4"/>
      <c r="CH13" s="4"/>
      <c r="CI13" s="4"/>
      <c r="CJ13" s="4"/>
      <c r="CK13" s="4"/>
      <c r="CL13" s="4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4"/>
      <c r="DA13" s="4"/>
      <c r="AMO13" s="1"/>
      <c r="AMP13" s="1"/>
      <c r="AMQ13" s="1"/>
      <c r="AMR13" s="1"/>
      <c r="AMS13" s="1"/>
      <c r="AMT13" s="1"/>
    </row>
    <row r="14" spans="1:105 1029:1034" ht="13.15" customHeight="1" x14ac:dyDescent="0.2">
      <c r="A14" s="15"/>
      <c r="B14" s="117"/>
      <c r="C14" s="118"/>
      <c r="D14" s="118"/>
      <c r="E14" s="118"/>
      <c r="F14" s="118"/>
      <c r="G14" s="118"/>
      <c r="H14" s="118"/>
      <c r="I14" s="118"/>
      <c r="J14" s="119"/>
      <c r="K14" s="55"/>
      <c r="L14" s="106" t="s">
        <v>20</v>
      </c>
      <c r="M14" s="107"/>
      <c r="N14" s="107"/>
      <c r="O14" s="107"/>
      <c r="P14" s="107"/>
      <c r="Q14" s="107"/>
      <c r="R14" s="108"/>
      <c r="S14" s="162">
        <v>1876</v>
      </c>
      <c r="T14" s="110"/>
      <c r="U14" s="163"/>
      <c r="V14" s="162">
        <v>1849</v>
      </c>
      <c r="W14" s="110"/>
      <c r="X14" s="163"/>
      <c r="Y14" s="162">
        <v>1930</v>
      </c>
      <c r="Z14" s="110"/>
      <c r="AA14" s="163"/>
      <c r="AB14" s="162">
        <f>V14+Y14</f>
        <v>3779</v>
      </c>
      <c r="AC14" s="110"/>
      <c r="AD14" s="163"/>
      <c r="AE14" s="162">
        <v>510</v>
      </c>
      <c r="AF14" s="110"/>
      <c r="AG14" s="163"/>
      <c r="AH14" s="162">
        <v>543</v>
      </c>
      <c r="AI14" s="110"/>
      <c r="AJ14" s="163"/>
      <c r="AK14" s="162">
        <v>584</v>
      </c>
      <c r="AL14" s="110"/>
      <c r="AM14" s="163"/>
      <c r="AN14" s="162">
        <f>AH14+AK14</f>
        <v>1127</v>
      </c>
      <c r="AO14" s="110"/>
      <c r="AP14" s="163"/>
      <c r="AQ14" s="162">
        <v>695</v>
      </c>
      <c r="AR14" s="110"/>
      <c r="AS14" s="163"/>
      <c r="AT14" s="162">
        <v>763</v>
      </c>
      <c r="AU14" s="110"/>
      <c r="AV14" s="163"/>
      <c r="AW14" s="162">
        <v>814</v>
      </c>
      <c r="AX14" s="110"/>
      <c r="AY14" s="163"/>
      <c r="AZ14" s="162">
        <f>AT14+AW14</f>
        <v>1577</v>
      </c>
      <c r="BA14" s="110"/>
      <c r="BB14" s="163"/>
      <c r="BC14" s="162">
        <v>1627</v>
      </c>
      <c r="BD14" s="110"/>
      <c r="BE14" s="163"/>
      <c r="BF14" s="162">
        <v>1719</v>
      </c>
      <c r="BG14" s="110"/>
      <c r="BH14" s="163"/>
      <c r="BI14" s="162">
        <v>1814</v>
      </c>
      <c r="BJ14" s="110"/>
      <c r="BK14" s="163"/>
      <c r="BL14" s="162">
        <f>BF14+BI14</f>
        <v>3533</v>
      </c>
      <c r="BM14" s="110"/>
      <c r="BN14" s="163"/>
      <c r="BO14" s="190">
        <v>525</v>
      </c>
      <c r="BP14" s="177"/>
      <c r="BQ14" s="178"/>
      <c r="BR14" s="176">
        <v>452</v>
      </c>
      <c r="BS14" s="177"/>
      <c r="BT14" s="178"/>
      <c r="BU14" s="176">
        <v>477</v>
      </c>
      <c r="BV14" s="177"/>
      <c r="BW14" s="178"/>
      <c r="BX14" s="176">
        <f>BR14+BU14</f>
        <v>929</v>
      </c>
      <c r="BY14" s="177"/>
      <c r="BZ14" s="178"/>
      <c r="CG14" s="4"/>
      <c r="CH14" s="4"/>
      <c r="CI14" s="4"/>
      <c r="CJ14" s="4"/>
      <c r="CK14" s="4"/>
      <c r="CL14" s="4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4"/>
      <c r="DA14" s="4"/>
      <c r="AMO14" s="1"/>
      <c r="AMP14" s="1"/>
      <c r="AMQ14" s="1"/>
      <c r="AMR14" s="1"/>
      <c r="AMS14" s="1"/>
      <c r="AMT14" s="1"/>
    </row>
    <row r="15" spans="1:105 1029:1034" ht="13.15" customHeight="1" x14ac:dyDescent="0.2">
      <c r="A15" s="15"/>
      <c r="B15" s="117" t="s">
        <v>25</v>
      </c>
      <c r="C15" s="118"/>
      <c r="D15" s="119"/>
      <c r="E15" s="117" t="s">
        <v>26</v>
      </c>
      <c r="F15" s="118"/>
      <c r="G15" s="119"/>
      <c r="H15" s="120" t="s">
        <v>27</v>
      </c>
      <c r="I15" s="121"/>
      <c r="J15" s="122"/>
      <c r="K15" s="18"/>
      <c r="L15" s="138" t="str">
        <f>B6</f>
        <v>令和２年９月末現在</v>
      </c>
      <c r="M15" s="139"/>
      <c r="N15" s="139"/>
      <c r="O15" s="139"/>
      <c r="P15" s="139"/>
      <c r="Q15" s="139"/>
      <c r="R15" s="140"/>
      <c r="S15" s="164"/>
      <c r="T15" s="165"/>
      <c r="U15" s="166"/>
      <c r="V15" s="164"/>
      <c r="W15" s="165"/>
      <c r="X15" s="166"/>
      <c r="Y15" s="164"/>
      <c r="Z15" s="165"/>
      <c r="AA15" s="166"/>
      <c r="AB15" s="164"/>
      <c r="AC15" s="165"/>
      <c r="AD15" s="166"/>
      <c r="AE15" s="164"/>
      <c r="AF15" s="165"/>
      <c r="AG15" s="166"/>
      <c r="AH15" s="164"/>
      <c r="AI15" s="165"/>
      <c r="AJ15" s="166"/>
      <c r="AK15" s="164"/>
      <c r="AL15" s="165"/>
      <c r="AM15" s="166"/>
      <c r="AN15" s="164"/>
      <c r="AO15" s="165"/>
      <c r="AP15" s="166"/>
      <c r="AQ15" s="164"/>
      <c r="AR15" s="165"/>
      <c r="AS15" s="166"/>
      <c r="AT15" s="164"/>
      <c r="AU15" s="165"/>
      <c r="AV15" s="166"/>
      <c r="AW15" s="164"/>
      <c r="AX15" s="165"/>
      <c r="AY15" s="166"/>
      <c r="AZ15" s="164"/>
      <c r="BA15" s="165"/>
      <c r="BB15" s="166"/>
      <c r="BC15" s="164"/>
      <c r="BD15" s="165"/>
      <c r="BE15" s="166"/>
      <c r="BF15" s="164"/>
      <c r="BG15" s="165"/>
      <c r="BH15" s="166"/>
      <c r="BI15" s="164"/>
      <c r="BJ15" s="165"/>
      <c r="BK15" s="166"/>
      <c r="BL15" s="164"/>
      <c r="BM15" s="165"/>
      <c r="BN15" s="166"/>
      <c r="BO15" s="191"/>
      <c r="BP15" s="180"/>
      <c r="BQ15" s="181"/>
      <c r="BR15" s="179"/>
      <c r="BS15" s="180"/>
      <c r="BT15" s="181"/>
      <c r="BU15" s="179"/>
      <c r="BV15" s="180"/>
      <c r="BW15" s="181"/>
      <c r="BX15" s="179"/>
      <c r="BY15" s="180"/>
      <c r="BZ15" s="181"/>
      <c r="CG15" s="4"/>
      <c r="CH15" s="4"/>
      <c r="CI15" s="4"/>
      <c r="CJ15" s="4"/>
      <c r="CK15" s="4"/>
      <c r="CL15" s="4"/>
      <c r="CM15" s="5"/>
      <c r="CN15" s="5"/>
      <c r="CO15" s="5"/>
      <c r="CP15" s="5"/>
      <c r="CQ15" s="3"/>
      <c r="CR15" s="3"/>
      <c r="CS15" s="3"/>
      <c r="CT15" s="3"/>
      <c r="CU15" s="3"/>
      <c r="CV15" s="3"/>
      <c r="CW15" s="3"/>
      <c r="CX15" s="3"/>
      <c r="CY15" s="3"/>
      <c r="CZ15" s="4"/>
      <c r="DA15" s="4"/>
      <c r="AMO15" s="1"/>
      <c r="AMP15" s="1"/>
      <c r="AMQ15" s="1"/>
      <c r="AMR15" s="1"/>
      <c r="AMS15" s="1"/>
      <c r="AMT15" s="1"/>
    </row>
    <row r="16" spans="1:105 1029:1034" ht="13.15" customHeight="1" x14ac:dyDescent="0.2">
      <c r="A16" s="15"/>
      <c r="B16" s="197">
        <v>63</v>
      </c>
      <c r="C16" s="198"/>
      <c r="D16" s="199"/>
      <c r="E16" s="197">
        <v>182</v>
      </c>
      <c r="F16" s="198"/>
      <c r="G16" s="199"/>
      <c r="H16" s="197">
        <f>B16+E16</f>
        <v>245</v>
      </c>
      <c r="I16" s="198"/>
      <c r="J16" s="199"/>
      <c r="K16" s="18"/>
      <c r="L16" s="106" t="s">
        <v>10</v>
      </c>
      <c r="M16" s="107"/>
      <c r="N16" s="107"/>
      <c r="O16" s="107"/>
      <c r="P16" s="107"/>
      <c r="Q16" s="107"/>
      <c r="R16" s="108"/>
      <c r="S16" s="162">
        <v>1882</v>
      </c>
      <c r="T16" s="110"/>
      <c r="U16" s="163"/>
      <c r="V16" s="162">
        <v>1852</v>
      </c>
      <c r="W16" s="110"/>
      <c r="X16" s="163"/>
      <c r="Y16" s="162">
        <v>1935</v>
      </c>
      <c r="Z16" s="110"/>
      <c r="AA16" s="163"/>
      <c r="AB16" s="162">
        <f>V16+Y16</f>
        <v>3787</v>
      </c>
      <c r="AC16" s="110"/>
      <c r="AD16" s="163"/>
      <c r="AE16" s="162">
        <v>510</v>
      </c>
      <c r="AF16" s="110"/>
      <c r="AG16" s="163"/>
      <c r="AH16" s="162">
        <v>544</v>
      </c>
      <c r="AI16" s="110"/>
      <c r="AJ16" s="163"/>
      <c r="AK16" s="162">
        <v>585</v>
      </c>
      <c r="AL16" s="110"/>
      <c r="AM16" s="163"/>
      <c r="AN16" s="162">
        <f>AH16+AK16</f>
        <v>1129</v>
      </c>
      <c r="AO16" s="110"/>
      <c r="AP16" s="163"/>
      <c r="AQ16" s="162">
        <v>695</v>
      </c>
      <c r="AR16" s="110"/>
      <c r="AS16" s="163"/>
      <c r="AT16" s="162">
        <v>766</v>
      </c>
      <c r="AU16" s="110"/>
      <c r="AV16" s="163"/>
      <c r="AW16" s="162">
        <v>816</v>
      </c>
      <c r="AX16" s="110"/>
      <c r="AY16" s="163"/>
      <c r="AZ16" s="162">
        <f>AT16+AW16</f>
        <v>1582</v>
      </c>
      <c r="BA16" s="110"/>
      <c r="BB16" s="163"/>
      <c r="BC16" s="162">
        <v>1625</v>
      </c>
      <c r="BD16" s="110"/>
      <c r="BE16" s="163"/>
      <c r="BF16" s="162">
        <v>1718</v>
      </c>
      <c r="BG16" s="110"/>
      <c r="BH16" s="163"/>
      <c r="BI16" s="162">
        <v>1817</v>
      </c>
      <c r="BJ16" s="110"/>
      <c r="BK16" s="163"/>
      <c r="BL16" s="162">
        <f>BF16+BI16</f>
        <v>3535</v>
      </c>
      <c r="BM16" s="110"/>
      <c r="BN16" s="163"/>
      <c r="BO16" s="190">
        <v>527</v>
      </c>
      <c r="BP16" s="177"/>
      <c r="BQ16" s="178"/>
      <c r="BR16" s="176">
        <v>454</v>
      </c>
      <c r="BS16" s="177"/>
      <c r="BT16" s="178"/>
      <c r="BU16" s="176">
        <v>479</v>
      </c>
      <c r="BV16" s="177"/>
      <c r="BW16" s="178"/>
      <c r="BX16" s="188">
        <f>BR16+BU16</f>
        <v>933</v>
      </c>
      <c r="BY16" s="188"/>
      <c r="BZ16" s="188"/>
      <c r="CG16" s="4"/>
      <c r="CH16" s="4"/>
      <c r="CI16" s="4"/>
      <c r="CJ16" s="4"/>
      <c r="CK16" s="4"/>
      <c r="CL16" s="4"/>
      <c r="CM16" s="5"/>
      <c r="CN16" s="5"/>
      <c r="CO16" s="5"/>
      <c r="CP16" s="5"/>
      <c r="CQ16" s="3"/>
      <c r="CR16" s="3"/>
      <c r="CS16" s="3"/>
      <c r="CT16" s="3"/>
      <c r="CU16" s="3"/>
      <c r="CV16" s="3"/>
      <c r="CW16" s="3"/>
      <c r="CX16" s="3"/>
      <c r="CY16" s="3"/>
      <c r="CZ16" s="4"/>
      <c r="DA16" s="4"/>
      <c r="AMO16" s="1"/>
      <c r="AMP16" s="1"/>
      <c r="AMQ16" s="1"/>
      <c r="AMR16" s="1"/>
      <c r="AMS16" s="1"/>
      <c r="AMT16" s="1"/>
    </row>
    <row r="17" spans="1:105 1029:1034" ht="13.15" customHeight="1" x14ac:dyDescent="0.2">
      <c r="A17" s="15"/>
      <c r="B17" s="200"/>
      <c r="C17" s="201"/>
      <c r="D17" s="202"/>
      <c r="E17" s="200"/>
      <c r="F17" s="201"/>
      <c r="G17" s="202"/>
      <c r="H17" s="200"/>
      <c r="I17" s="201"/>
      <c r="J17" s="202"/>
      <c r="K17" s="18"/>
      <c r="L17" s="138" t="str">
        <f>B8</f>
        <v>令和２年８月末現在</v>
      </c>
      <c r="M17" s="139"/>
      <c r="N17" s="139"/>
      <c r="O17" s="139"/>
      <c r="P17" s="139"/>
      <c r="Q17" s="139"/>
      <c r="R17" s="140"/>
      <c r="S17" s="164"/>
      <c r="T17" s="165"/>
      <c r="U17" s="166"/>
      <c r="V17" s="164"/>
      <c r="W17" s="165"/>
      <c r="X17" s="166"/>
      <c r="Y17" s="164"/>
      <c r="Z17" s="165"/>
      <c r="AA17" s="166"/>
      <c r="AB17" s="164"/>
      <c r="AC17" s="165"/>
      <c r="AD17" s="166"/>
      <c r="AE17" s="164"/>
      <c r="AF17" s="165"/>
      <c r="AG17" s="166"/>
      <c r="AH17" s="164"/>
      <c r="AI17" s="165"/>
      <c r="AJ17" s="166"/>
      <c r="AK17" s="164"/>
      <c r="AL17" s="165"/>
      <c r="AM17" s="166"/>
      <c r="AN17" s="164"/>
      <c r="AO17" s="165"/>
      <c r="AP17" s="166"/>
      <c r="AQ17" s="164"/>
      <c r="AR17" s="165"/>
      <c r="AS17" s="166"/>
      <c r="AT17" s="164"/>
      <c r="AU17" s="165"/>
      <c r="AV17" s="166"/>
      <c r="AW17" s="164"/>
      <c r="AX17" s="165"/>
      <c r="AY17" s="166"/>
      <c r="AZ17" s="164"/>
      <c r="BA17" s="165"/>
      <c r="BB17" s="166"/>
      <c r="BC17" s="164"/>
      <c r="BD17" s="165"/>
      <c r="BE17" s="166"/>
      <c r="BF17" s="164"/>
      <c r="BG17" s="165"/>
      <c r="BH17" s="166"/>
      <c r="BI17" s="164"/>
      <c r="BJ17" s="165"/>
      <c r="BK17" s="166"/>
      <c r="BL17" s="164"/>
      <c r="BM17" s="165"/>
      <c r="BN17" s="166"/>
      <c r="BO17" s="191"/>
      <c r="BP17" s="180"/>
      <c r="BQ17" s="181"/>
      <c r="BR17" s="179"/>
      <c r="BS17" s="180"/>
      <c r="BT17" s="181"/>
      <c r="BU17" s="179"/>
      <c r="BV17" s="180"/>
      <c r="BW17" s="181"/>
      <c r="BX17" s="188"/>
      <c r="BY17" s="188"/>
      <c r="BZ17" s="188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AMO17" s="1"/>
      <c r="AMP17" s="1"/>
      <c r="AMQ17" s="1"/>
      <c r="AMR17" s="1"/>
      <c r="AMS17" s="1"/>
      <c r="AMT17" s="1"/>
    </row>
    <row r="18" spans="1:105 1029:1034" ht="13.15" customHeight="1" x14ac:dyDescent="0.2">
      <c r="A18" s="15"/>
      <c r="B18" s="203"/>
      <c r="C18" s="204"/>
      <c r="D18" s="205"/>
      <c r="E18" s="203"/>
      <c r="F18" s="204"/>
      <c r="G18" s="205"/>
      <c r="H18" s="203"/>
      <c r="I18" s="204"/>
      <c r="J18" s="205"/>
      <c r="K18" s="18"/>
      <c r="L18" s="158" t="s">
        <v>12</v>
      </c>
      <c r="M18" s="159"/>
      <c r="N18" s="159"/>
      <c r="O18" s="159"/>
      <c r="P18" s="159"/>
      <c r="Q18" s="159"/>
      <c r="R18" s="160"/>
      <c r="S18" s="100">
        <f>S14-S16</f>
        <v>-6</v>
      </c>
      <c r="T18" s="100"/>
      <c r="U18" s="100"/>
      <c r="V18" s="100">
        <f t="shared" ref="V18" si="3">V14-V16</f>
        <v>-3</v>
      </c>
      <c r="W18" s="100"/>
      <c r="X18" s="100"/>
      <c r="Y18" s="100">
        <f t="shared" ref="Y18" si="4">Y14-Y16</f>
        <v>-5</v>
      </c>
      <c r="Z18" s="100"/>
      <c r="AA18" s="100"/>
      <c r="AB18" s="100">
        <f t="shared" ref="AB18" si="5">AB14-AB16</f>
        <v>-8</v>
      </c>
      <c r="AC18" s="100"/>
      <c r="AD18" s="100"/>
      <c r="AE18" s="100">
        <f t="shared" ref="AE18" si="6">AE14-AE16</f>
        <v>0</v>
      </c>
      <c r="AF18" s="100"/>
      <c r="AG18" s="100"/>
      <c r="AH18" s="100">
        <f t="shared" ref="AH18" si="7">AH14-AH16</f>
        <v>-1</v>
      </c>
      <c r="AI18" s="100"/>
      <c r="AJ18" s="100"/>
      <c r="AK18" s="100">
        <f t="shared" ref="AK18" si="8">AK14-AK16</f>
        <v>-1</v>
      </c>
      <c r="AL18" s="100"/>
      <c r="AM18" s="100"/>
      <c r="AN18" s="100">
        <f t="shared" ref="AN18" si="9">AN14-AN16</f>
        <v>-2</v>
      </c>
      <c r="AO18" s="100"/>
      <c r="AP18" s="100"/>
      <c r="AQ18" s="100">
        <f t="shared" ref="AQ18" si="10">AQ14-AQ16</f>
        <v>0</v>
      </c>
      <c r="AR18" s="100"/>
      <c r="AS18" s="100"/>
      <c r="AT18" s="100">
        <f t="shared" ref="AT18" si="11">AT14-AT16</f>
        <v>-3</v>
      </c>
      <c r="AU18" s="100"/>
      <c r="AV18" s="100"/>
      <c r="AW18" s="100">
        <f t="shared" ref="AW18" si="12">AW14-AW16</f>
        <v>-2</v>
      </c>
      <c r="AX18" s="100"/>
      <c r="AY18" s="100"/>
      <c r="AZ18" s="100">
        <f t="shared" ref="AZ18" si="13">AZ14-AZ16</f>
        <v>-5</v>
      </c>
      <c r="BA18" s="100"/>
      <c r="BB18" s="100"/>
      <c r="BC18" s="100">
        <f t="shared" ref="BC18" si="14">BC14-BC16</f>
        <v>2</v>
      </c>
      <c r="BD18" s="100"/>
      <c r="BE18" s="100"/>
      <c r="BF18" s="100">
        <f t="shared" ref="BF18" si="15">BF14-BF16</f>
        <v>1</v>
      </c>
      <c r="BG18" s="100"/>
      <c r="BH18" s="100"/>
      <c r="BI18" s="100">
        <f t="shared" ref="BI18" si="16">BI14-BI16</f>
        <v>-3</v>
      </c>
      <c r="BJ18" s="100"/>
      <c r="BK18" s="100"/>
      <c r="BL18" s="100">
        <f t="shared" ref="BL18" si="17">BL14-BL16</f>
        <v>-2</v>
      </c>
      <c r="BM18" s="100"/>
      <c r="BN18" s="100"/>
      <c r="BO18" s="189">
        <f>BO14-BO16</f>
        <v>-2</v>
      </c>
      <c r="BP18" s="188"/>
      <c r="BQ18" s="188"/>
      <c r="BR18" s="188">
        <f>BR14-BR16</f>
        <v>-2</v>
      </c>
      <c r="BS18" s="188"/>
      <c r="BT18" s="188"/>
      <c r="BU18" s="188">
        <f>BU14-BU16</f>
        <v>-2</v>
      </c>
      <c r="BV18" s="188"/>
      <c r="BW18" s="188"/>
      <c r="BX18" s="188">
        <f>BX14-BX16</f>
        <v>-4</v>
      </c>
      <c r="BY18" s="188"/>
      <c r="BZ18" s="188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AMO18" s="1"/>
      <c r="AMP18" s="1"/>
      <c r="AMQ18" s="1"/>
      <c r="AMR18" s="1"/>
      <c r="AMS18" s="1"/>
      <c r="AMT18" s="1"/>
    </row>
    <row r="19" spans="1:105 1029:1034" ht="7.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</row>
    <row r="20" spans="1:105 1029:1034" x14ac:dyDescent="0.2">
      <c r="A20" s="141" t="s">
        <v>14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8"/>
      <c r="BV20" s="8"/>
      <c r="BW20" s="8"/>
      <c r="BX20" s="8"/>
      <c r="BY20" s="8"/>
      <c r="BZ20" s="8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</row>
    <row r="21" spans="1:105 1029:1034" ht="10.15" customHeight="1" x14ac:dyDescent="0.2">
      <c r="A21" s="8"/>
      <c r="B21" s="132"/>
      <c r="C21" s="132"/>
      <c r="D21" s="132"/>
      <c r="E21" s="132"/>
      <c r="F21" s="132"/>
      <c r="G21" s="132"/>
      <c r="H21" s="132"/>
      <c r="I21" s="132"/>
      <c r="J21" s="132"/>
      <c r="K21" s="106"/>
      <c r="L21" s="136" t="s">
        <v>34</v>
      </c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 t="s">
        <v>35</v>
      </c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 t="s">
        <v>36</v>
      </c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 t="s">
        <v>37</v>
      </c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53"/>
      <c r="BI21" s="53"/>
      <c r="BJ21" s="53"/>
      <c r="BK21" s="53"/>
      <c r="BL21" s="53"/>
      <c r="BM21" s="8"/>
      <c r="BN21" s="8"/>
      <c r="BO21" s="185" t="s">
        <v>15</v>
      </c>
      <c r="BP21" s="185"/>
      <c r="BQ21" s="185"/>
      <c r="BR21" s="185"/>
      <c r="BS21" s="185"/>
      <c r="BT21" s="185"/>
      <c r="BU21" s="185"/>
      <c r="BV21" s="185"/>
      <c r="BW21" s="185"/>
      <c r="BX21" s="185"/>
      <c r="BY21" s="185"/>
      <c r="BZ21" s="185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AMO21" s="1"/>
      <c r="AMP21" s="1"/>
      <c r="AMQ21" s="1"/>
      <c r="AMR21" s="1"/>
      <c r="AMS21" s="1"/>
      <c r="AMT21" s="1"/>
    </row>
    <row r="22" spans="1:105 1029:1034" ht="10.15" customHeight="1" x14ac:dyDescent="0.2">
      <c r="A22" s="8"/>
      <c r="B22" s="133"/>
      <c r="C22" s="133"/>
      <c r="D22" s="133"/>
      <c r="E22" s="133"/>
      <c r="F22" s="133"/>
      <c r="G22" s="133"/>
      <c r="H22" s="133"/>
      <c r="I22" s="133"/>
      <c r="J22" s="133"/>
      <c r="K22" s="109"/>
      <c r="L22" s="136" t="s">
        <v>25</v>
      </c>
      <c r="M22" s="136"/>
      <c r="N22" s="136"/>
      <c r="O22" s="136"/>
      <c r="P22" s="136" t="s">
        <v>26</v>
      </c>
      <c r="Q22" s="136"/>
      <c r="R22" s="136"/>
      <c r="S22" s="136"/>
      <c r="T22" s="136" t="s">
        <v>27</v>
      </c>
      <c r="U22" s="136"/>
      <c r="V22" s="136"/>
      <c r="W22" s="136"/>
      <c r="X22" s="136" t="s">
        <v>25</v>
      </c>
      <c r="Y22" s="136"/>
      <c r="Z22" s="136"/>
      <c r="AA22" s="136"/>
      <c r="AB22" s="136" t="s">
        <v>26</v>
      </c>
      <c r="AC22" s="136"/>
      <c r="AD22" s="136"/>
      <c r="AE22" s="136"/>
      <c r="AF22" s="136" t="s">
        <v>27</v>
      </c>
      <c r="AG22" s="136"/>
      <c r="AH22" s="136"/>
      <c r="AI22" s="136"/>
      <c r="AJ22" s="136" t="s">
        <v>25</v>
      </c>
      <c r="AK22" s="136"/>
      <c r="AL22" s="136"/>
      <c r="AM22" s="136"/>
      <c r="AN22" s="136" t="s">
        <v>26</v>
      </c>
      <c r="AO22" s="136"/>
      <c r="AP22" s="136"/>
      <c r="AQ22" s="136"/>
      <c r="AR22" s="136" t="s">
        <v>27</v>
      </c>
      <c r="AS22" s="136"/>
      <c r="AT22" s="136"/>
      <c r="AU22" s="136"/>
      <c r="AV22" s="136" t="s">
        <v>25</v>
      </c>
      <c r="AW22" s="136"/>
      <c r="AX22" s="136"/>
      <c r="AY22" s="136"/>
      <c r="AZ22" s="136" t="s">
        <v>26</v>
      </c>
      <c r="BA22" s="136"/>
      <c r="BB22" s="136"/>
      <c r="BC22" s="136"/>
      <c r="BD22" s="136" t="s">
        <v>27</v>
      </c>
      <c r="BE22" s="136"/>
      <c r="BF22" s="136"/>
      <c r="BG22" s="136"/>
      <c r="BH22" s="53"/>
      <c r="BI22" s="53"/>
      <c r="BJ22" s="53"/>
      <c r="BK22" s="53"/>
      <c r="BL22" s="53"/>
      <c r="BM22" s="8"/>
      <c r="BN22" s="8"/>
      <c r="BO22" s="185" t="s">
        <v>3</v>
      </c>
      <c r="BP22" s="185"/>
      <c r="BQ22" s="185"/>
      <c r="BR22" s="185" t="s">
        <v>4</v>
      </c>
      <c r="BS22" s="185"/>
      <c r="BT22" s="185"/>
      <c r="BU22" s="185"/>
      <c r="BV22" s="185"/>
      <c r="BW22" s="185"/>
      <c r="BX22" s="185"/>
      <c r="BY22" s="185"/>
      <c r="BZ22" s="185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AMO22" s="1"/>
      <c r="AMP22" s="1"/>
      <c r="AMQ22" s="1"/>
      <c r="AMR22" s="1"/>
      <c r="AMS22" s="1"/>
      <c r="AMT22" s="1"/>
    </row>
    <row r="23" spans="1:105 1029:1034" ht="13.15" customHeight="1" x14ac:dyDescent="0.2">
      <c r="A23" s="8"/>
      <c r="B23" s="134" t="s">
        <v>16</v>
      </c>
      <c r="C23" s="135"/>
      <c r="D23" s="135"/>
      <c r="E23" s="135"/>
      <c r="F23" s="135"/>
      <c r="G23" s="135"/>
      <c r="H23" s="135"/>
      <c r="I23" s="135"/>
      <c r="J23" s="135"/>
      <c r="K23" s="135"/>
      <c r="L23" s="143">
        <v>1490</v>
      </c>
      <c r="M23" s="143"/>
      <c r="N23" s="143"/>
      <c r="O23" s="143"/>
      <c r="P23" s="143">
        <v>1501</v>
      </c>
      <c r="Q23" s="143"/>
      <c r="R23" s="143"/>
      <c r="S23" s="143"/>
      <c r="T23" s="143">
        <f>L23+P23</f>
        <v>2991</v>
      </c>
      <c r="U23" s="143"/>
      <c r="V23" s="143"/>
      <c r="W23" s="143"/>
      <c r="X23" s="143">
        <v>8579</v>
      </c>
      <c r="Y23" s="143"/>
      <c r="Z23" s="143"/>
      <c r="AA23" s="143"/>
      <c r="AB23" s="143">
        <v>7933</v>
      </c>
      <c r="AC23" s="143"/>
      <c r="AD23" s="143"/>
      <c r="AE23" s="143"/>
      <c r="AF23" s="143">
        <f>X23+AB23</f>
        <v>16512</v>
      </c>
      <c r="AG23" s="143"/>
      <c r="AH23" s="143"/>
      <c r="AI23" s="143"/>
      <c r="AJ23" s="143">
        <v>5308</v>
      </c>
      <c r="AK23" s="143"/>
      <c r="AL23" s="143"/>
      <c r="AM23" s="143"/>
      <c r="AN23" s="143">
        <v>7563</v>
      </c>
      <c r="AO23" s="143"/>
      <c r="AP23" s="143"/>
      <c r="AQ23" s="143"/>
      <c r="AR23" s="143">
        <f>AJ23+AN23</f>
        <v>12871</v>
      </c>
      <c r="AS23" s="143"/>
      <c r="AT23" s="143"/>
      <c r="AU23" s="143"/>
      <c r="AV23" s="143">
        <f>SUM(L23,X23,AJ23)</f>
        <v>15377</v>
      </c>
      <c r="AW23" s="143"/>
      <c r="AX23" s="143"/>
      <c r="AY23" s="143"/>
      <c r="AZ23" s="143">
        <f>SUM(P23,AB23,AN23)</f>
        <v>16997</v>
      </c>
      <c r="BA23" s="143"/>
      <c r="BB23" s="143"/>
      <c r="BC23" s="143"/>
      <c r="BD23" s="100">
        <f>AV23+AZ23</f>
        <v>32374</v>
      </c>
      <c r="BE23" s="100"/>
      <c r="BF23" s="100"/>
      <c r="BG23" s="100"/>
      <c r="BH23" s="12"/>
      <c r="BI23" s="12"/>
      <c r="BJ23" s="12"/>
      <c r="BK23" s="12"/>
      <c r="BL23" s="12"/>
      <c r="BM23" s="8"/>
      <c r="BN23" s="8"/>
      <c r="BO23" s="185"/>
      <c r="BP23" s="185"/>
      <c r="BQ23" s="185"/>
      <c r="BR23" s="185" t="s">
        <v>5</v>
      </c>
      <c r="BS23" s="185"/>
      <c r="BT23" s="185"/>
      <c r="BU23" s="185" t="s">
        <v>6</v>
      </c>
      <c r="BV23" s="185"/>
      <c r="BW23" s="185"/>
      <c r="BX23" s="185" t="s">
        <v>7</v>
      </c>
      <c r="BY23" s="185"/>
      <c r="BZ23" s="185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6"/>
      <c r="CS23" s="6"/>
      <c r="CT23" s="6"/>
      <c r="CU23" s="6"/>
      <c r="CV23" s="6"/>
      <c r="CW23" s="6"/>
      <c r="CX23" s="6"/>
      <c r="CY23" s="6"/>
      <c r="CZ23" s="6"/>
      <c r="DA23" s="4"/>
      <c r="AMO23" s="1"/>
      <c r="AMP23" s="1"/>
      <c r="AMQ23" s="1"/>
      <c r="AMR23" s="1"/>
      <c r="AMS23" s="1"/>
      <c r="AMT23" s="1"/>
    </row>
    <row r="24" spans="1:105 1029:1034" ht="13.15" customHeight="1" x14ac:dyDescent="0.2">
      <c r="A24" s="8"/>
      <c r="B24" s="134"/>
      <c r="C24" s="135"/>
      <c r="D24" s="135"/>
      <c r="E24" s="135"/>
      <c r="F24" s="135"/>
      <c r="G24" s="135"/>
      <c r="H24" s="135"/>
      <c r="I24" s="135"/>
      <c r="J24" s="135"/>
      <c r="K24" s="135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00"/>
      <c r="BE24" s="100"/>
      <c r="BF24" s="100"/>
      <c r="BG24" s="100"/>
      <c r="BH24" s="12"/>
      <c r="BI24" s="12"/>
      <c r="BJ24" s="12"/>
      <c r="BK24" s="12"/>
      <c r="BL24" s="12"/>
      <c r="BM24" s="8"/>
      <c r="BN24" s="8"/>
      <c r="BO24" s="188">
        <v>2861</v>
      </c>
      <c r="BP24" s="188"/>
      <c r="BQ24" s="188"/>
      <c r="BR24" s="188">
        <v>2913</v>
      </c>
      <c r="BS24" s="188"/>
      <c r="BT24" s="188"/>
      <c r="BU24" s="188">
        <v>3153</v>
      </c>
      <c r="BV24" s="188"/>
      <c r="BW24" s="188"/>
      <c r="BX24" s="188">
        <f>BR24+BU24</f>
        <v>6066</v>
      </c>
      <c r="BY24" s="188"/>
      <c r="BZ24" s="188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AMO24" s="1"/>
      <c r="AMP24" s="1"/>
      <c r="AMQ24" s="1"/>
      <c r="AMR24" s="1"/>
      <c r="AMS24" s="1"/>
      <c r="AMT24" s="1"/>
    </row>
    <row r="25" spans="1:105 1029:1034" ht="13.15" customHeight="1" x14ac:dyDescent="0.2">
      <c r="A25" s="8"/>
      <c r="B25" s="136" t="s">
        <v>30</v>
      </c>
      <c r="C25" s="136"/>
      <c r="D25" s="136"/>
      <c r="E25" s="136"/>
      <c r="F25" s="136"/>
      <c r="G25" s="136"/>
      <c r="H25" s="136"/>
      <c r="I25" s="136"/>
      <c r="J25" s="136"/>
      <c r="K25" s="137"/>
      <c r="L25" s="142">
        <f>L23/BD23</f>
        <v>4.6024587632050411E-2</v>
      </c>
      <c r="M25" s="142"/>
      <c r="N25" s="142"/>
      <c r="O25" s="142"/>
      <c r="P25" s="142">
        <f>P23/BD23</f>
        <v>4.6364366466917897E-2</v>
      </c>
      <c r="Q25" s="142"/>
      <c r="R25" s="142"/>
      <c r="S25" s="142"/>
      <c r="T25" s="142">
        <f>T23/BD23</f>
        <v>9.2388954098968301E-2</v>
      </c>
      <c r="U25" s="142"/>
      <c r="V25" s="142"/>
      <c r="W25" s="142"/>
      <c r="X25" s="142">
        <f>X23/BD23</f>
        <v>0.26499660221165133</v>
      </c>
      <c r="Y25" s="142"/>
      <c r="Z25" s="142"/>
      <c r="AA25" s="142"/>
      <c r="AB25" s="142">
        <f>AB23/BD23</f>
        <v>0.24504231790943348</v>
      </c>
      <c r="AC25" s="142"/>
      <c r="AD25" s="142"/>
      <c r="AE25" s="142"/>
      <c r="AF25" s="142">
        <f>AF23/BD23</f>
        <v>0.51003892012108487</v>
      </c>
      <c r="AG25" s="142"/>
      <c r="AH25" s="142"/>
      <c r="AI25" s="142"/>
      <c r="AJ25" s="142">
        <f>AJ23/BD23</f>
        <v>0.16395873231605609</v>
      </c>
      <c r="AK25" s="142"/>
      <c r="AL25" s="142"/>
      <c r="AM25" s="142"/>
      <c r="AN25" s="142">
        <f>AN23/BD23</f>
        <v>0.23361339346389079</v>
      </c>
      <c r="AO25" s="142"/>
      <c r="AP25" s="142"/>
      <c r="AQ25" s="142"/>
      <c r="AR25" s="142">
        <f>AR23/BD23</f>
        <v>0.39757212577994688</v>
      </c>
      <c r="AS25" s="142"/>
      <c r="AT25" s="142"/>
      <c r="AU25" s="142"/>
      <c r="AV25" s="142">
        <f>AV23/BD23</f>
        <v>0.47497992215975782</v>
      </c>
      <c r="AW25" s="142"/>
      <c r="AX25" s="142"/>
      <c r="AY25" s="142"/>
      <c r="AZ25" s="142">
        <f>AZ23/BD23</f>
        <v>0.52502007784024218</v>
      </c>
      <c r="BA25" s="142"/>
      <c r="BB25" s="142"/>
      <c r="BC25" s="142"/>
      <c r="BD25" s="182">
        <f>BD23/BD23</f>
        <v>1</v>
      </c>
      <c r="BE25" s="182"/>
      <c r="BF25" s="182"/>
      <c r="BG25" s="182"/>
      <c r="BH25" s="19"/>
      <c r="BI25" s="19"/>
      <c r="BJ25" s="19"/>
      <c r="BK25" s="19"/>
      <c r="BL25" s="19"/>
      <c r="BM25" s="8"/>
      <c r="BN25" s="8"/>
      <c r="BO25" s="188"/>
      <c r="BP25" s="188"/>
      <c r="BQ25" s="188"/>
      <c r="BR25" s="188"/>
      <c r="BS25" s="188"/>
      <c r="BT25" s="188"/>
      <c r="BU25" s="188"/>
      <c r="BV25" s="188"/>
      <c r="BW25" s="188"/>
      <c r="BX25" s="188"/>
      <c r="BY25" s="188"/>
      <c r="BZ25" s="188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AMO25" s="1"/>
      <c r="AMP25" s="1"/>
      <c r="AMQ25" s="1"/>
      <c r="AMR25" s="1"/>
      <c r="AMS25" s="1"/>
      <c r="AMT25" s="1"/>
    </row>
    <row r="26" spans="1:105 1029:1034" ht="13.15" customHeight="1" x14ac:dyDescent="0.2">
      <c r="A26" s="8"/>
      <c r="B26" s="136"/>
      <c r="C26" s="136"/>
      <c r="D26" s="136"/>
      <c r="E26" s="136"/>
      <c r="F26" s="136"/>
      <c r="G26" s="136"/>
      <c r="H26" s="136"/>
      <c r="I26" s="136"/>
      <c r="J26" s="136"/>
      <c r="K26" s="137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82"/>
      <c r="BE26" s="182"/>
      <c r="BF26" s="182"/>
      <c r="BG26" s="182"/>
      <c r="BH26" s="19"/>
      <c r="BI26" s="19"/>
      <c r="BJ26" s="19"/>
      <c r="BK26" s="19"/>
      <c r="BL26" s="19"/>
      <c r="BM26" s="8"/>
      <c r="BN26" s="8"/>
      <c r="BO26" s="188">
        <v>2338</v>
      </c>
      <c r="BP26" s="188"/>
      <c r="BQ26" s="188"/>
      <c r="BR26" s="188">
        <v>2464</v>
      </c>
      <c r="BS26" s="188"/>
      <c r="BT26" s="188"/>
      <c r="BU26" s="188">
        <v>2667</v>
      </c>
      <c r="BV26" s="188"/>
      <c r="BW26" s="188"/>
      <c r="BX26" s="176">
        <f>BR26+BU26</f>
        <v>5131</v>
      </c>
      <c r="BY26" s="177"/>
      <c r="BZ26" s="178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AMO26" s="1"/>
      <c r="AMP26" s="1"/>
      <c r="AMQ26" s="1"/>
      <c r="AMR26" s="1"/>
      <c r="AMS26" s="1"/>
      <c r="AMT26" s="1"/>
    </row>
    <row r="27" spans="1:105 1029:1034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188"/>
      <c r="BP27" s="188"/>
      <c r="BQ27" s="188"/>
      <c r="BR27" s="188"/>
      <c r="BS27" s="188"/>
      <c r="BT27" s="188"/>
      <c r="BU27" s="188"/>
      <c r="BV27" s="188"/>
      <c r="BW27" s="188"/>
      <c r="BX27" s="179"/>
      <c r="BY27" s="180"/>
      <c r="BZ27" s="181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AMO27" s="1"/>
      <c r="AMP27" s="1"/>
      <c r="AMQ27" s="1"/>
      <c r="AMR27" s="1"/>
      <c r="AMS27" s="1"/>
      <c r="AMT27" s="1"/>
    </row>
    <row r="28" spans="1:105 1029:1034" x14ac:dyDescent="0.2">
      <c r="A28" s="141" t="s">
        <v>17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8"/>
      <c r="BI28" s="8"/>
      <c r="BJ28" s="8"/>
      <c r="BK28" s="8"/>
      <c r="BL28" s="8"/>
      <c r="BM28" s="8"/>
      <c r="BN28" s="8"/>
      <c r="BO28" s="188">
        <f>BO24-BO26</f>
        <v>523</v>
      </c>
      <c r="BP28" s="188"/>
      <c r="BQ28" s="188"/>
      <c r="BR28" s="188">
        <f>BR24-BR26</f>
        <v>449</v>
      </c>
      <c r="BS28" s="188"/>
      <c r="BT28" s="188"/>
      <c r="BU28" s="188">
        <f>BU24-BU26</f>
        <v>486</v>
      </c>
      <c r="BV28" s="188"/>
      <c r="BW28" s="188"/>
      <c r="BX28" s="188">
        <f>BX24-BX26</f>
        <v>935</v>
      </c>
      <c r="BY28" s="188"/>
      <c r="BZ28" s="188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AMO28" s="1"/>
      <c r="AMP28" s="1"/>
      <c r="AMQ28" s="1"/>
      <c r="AMR28" s="1"/>
      <c r="AMS28" s="1"/>
      <c r="AMT28" s="1"/>
    </row>
    <row r="29" spans="1:105 1029:1034" ht="10.5" customHeight="1" x14ac:dyDescent="0.2">
      <c r="A29" s="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15" t="s">
        <v>39</v>
      </c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 t="s">
        <v>42</v>
      </c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 t="s">
        <v>43</v>
      </c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8"/>
      <c r="BV29" s="8"/>
      <c r="BW29" s="8"/>
      <c r="BX29" s="8"/>
      <c r="BY29" s="8"/>
      <c r="BZ29" s="8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</row>
    <row r="30" spans="1:105 1029:1034" ht="10.5" customHeight="1" x14ac:dyDescent="0.2">
      <c r="A30" s="8"/>
      <c r="B30" s="101" t="s">
        <v>38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15" t="s">
        <v>40</v>
      </c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 t="s">
        <v>41</v>
      </c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AMO30" s="1"/>
      <c r="AMP30" s="1"/>
      <c r="AMQ30" s="1"/>
    </row>
    <row r="31" spans="1:105 1029:1034" ht="10.5" customHeight="1" x14ac:dyDescent="0.2">
      <c r="A31" s="8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15" t="s">
        <v>25</v>
      </c>
      <c r="M31" s="115"/>
      <c r="N31" s="115"/>
      <c r="O31" s="115"/>
      <c r="P31" s="115" t="s">
        <v>26</v>
      </c>
      <c r="Q31" s="115"/>
      <c r="R31" s="115"/>
      <c r="S31" s="115"/>
      <c r="T31" s="115" t="s">
        <v>27</v>
      </c>
      <c r="U31" s="115"/>
      <c r="V31" s="115"/>
      <c r="W31" s="115"/>
      <c r="X31" s="115" t="s">
        <v>25</v>
      </c>
      <c r="Y31" s="115"/>
      <c r="Z31" s="115"/>
      <c r="AA31" s="115"/>
      <c r="AB31" s="115" t="s">
        <v>26</v>
      </c>
      <c r="AC31" s="115"/>
      <c r="AD31" s="115"/>
      <c r="AE31" s="115"/>
      <c r="AF31" s="115" t="s">
        <v>27</v>
      </c>
      <c r="AG31" s="115"/>
      <c r="AH31" s="115"/>
      <c r="AI31" s="115"/>
      <c r="AJ31" s="115" t="s">
        <v>25</v>
      </c>
      <c r="AK31" s="115"/>
      <c r="AL31" s="115"/>
      <c r="AM31" s="115"/>
      <c r="AN31" s="115" t="s">
        <v>26</v>
      </c>
      <c r="AO31" s="115"/>
      <c r="AP31" s="115"/>
      <c r="AQ31" s="115"/>
      <c r="AR31" s="115" t="s">
        <v>27</v>
      </c>
      <c r="AS31" s="115"/>
      <c r="AT31" s="115"/>
      <c r="AU31" s="115"/>
      <c r="AV31" s="115" t="s">
        <v>25</v>
      </c>
      <c r="AW31" s="115"/>
      <c r="AX31" s="115"/>
      <c r="AY31" s="115"/>
      <c r="AZ31" s="115" t="s">
        <v>26</v>
      </c>
      <c r="BA31" s="115"/>
      <c r="BB31" s="115"/>
      <c r="BC31" s="115"/>
      <c r="BD31" s="115" t="s">
        <v>27</v>
      </c>
      <c r="BE31" s="115"/>
      <c r="BF31" s="115"/>
      <c r="BG31" s="115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AMO31" s="1"/>
      <c r="AMP31" s="1"/>
      <c r="AMQ31" s="1"/>
    </row>
    <row r="32" spans="1:105 1029:1034" ht="10.5" customHeight="1" x14ac:dyDescent="0.2">
      <c r="A32" s="8"/>
      <c r="B32" s="106" t="s">
        <v>89</v>
      </c>
      <c r="C32" s="107"/>
      <c r="D32" s="107"/>
      <c r="E32" s="107"/>
      <c r="F32" s="107"/>
      <c r="G32" s="107"/>
      <c r="H32" s="107"/>
      <c r="I32" s="107"/>
      <c r="J32" s="107"/>
      <c r="K32" s="108"/>
      <c r="L32" s="100">
        <v>16</v>
      </c>
      <c r="M32" s="100"/>
      <c r="N32" s="100"/>
      <c r="O32" s="100"/>
      <c r="P32" s="100">
        <v>12</v>
      </c>
      <c r="Q32" s="100"/>
      <c r="R32" s="100"/>
      <c r="S32" s="100"/>
      <c r="T32" s="100">
        <f>L32+P32</f>
        <v>28</v>
      </c>
      <c r="U32" s="100"/>
      <c r="V32" s="100"/>
      <c r="W32" s="100"/>
      <c r="X32" s="100">
        <v>8</v>
      </c>
      <c r="Y32" s="100"/>
      <c r="Z32" s="100"/>
      <c r="AA32" s="100"/>
      <c r="AB32" s="100">
        <v>10</v>
      </c>
      <c r="AC32" s="100"/>
      <c r="AD32" s="100"/>
      <c r="AE32" s="100"/>
      <c r="AF32" s="100">
        <f>X32+AB32</f>
        <v>18</v>
      </c>
      <c r="AG32" s="100"/>
      <c r="AH32" s="100"/>
      <c r="AI32" s="100"/>
      <c r="AJ32" s="100">
        <v>6</v>
      </c>
      <c r="AK32" s="100"/>
      <c r="AL32" s="100"/>
      <c r="AM32" s="100"/>
      <c r="AN32" s="100">
        <v>7</v>
      </c>
      <c r="AO32" s="100"/>
      <c r="AP32" s="100"/>
      <c r="AQ32" s="100"/>
      <c r="AR32" s="100">
        <f>AJ32+AN32</f>
        <v>13</v>
      </c>
      <c r="AS32" s="100"/>
      <c r="AT32" s="100"/>
      <c r="AU32" s="100"/>
      <c r="AV32" s="100">
        <f>L32+X32+AJ32</f>
        <v>30</v>
      </c>
      <c r="AW32" s="100"/>
      <c r="AX32" s="100"/>
      <c r="AY32" s="100"/>
      <c r="AZ32" s="100">
        <f>P32+AB32+AN32</f>
        <v>29</v>
      </c>
      <c r="BA32" s="100"/>
      <c r="BB32" s="100"/>
      <c r="BC32" s="100"/>
      <c r="BD32" s="100">
        <f>T32+AF32+AR32</f>
        <v>59</v>
      </c>
      <c r="BE32" s="100"/>
      <c r="BF32" s="100"/>
      <c r="BG32" s="100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AMO32" s="1"/>
      <c r="AMP32" s="1"/>
      <c r="AMQ32" s="1"/>
    </row>
    <row r="33" spans="1:78 1029:1034" ht="10.5" customHeight="1" x14ac:dyDescent="0.2">
      <c r="A33" s="8"/>
      <c r="B33" s="109"/>
      <c r="C33" s="103"/>
      <c r="D33" s="103"/>
      <c r="E33" s="103"/>
      <c r="F33" s="103"/>
      <c r="G33" s="103"/>
      <c r="H33" s="103"/>
      <c r="I33" s="103"/>
      <c r="J33" s="103"/>
      <c r="K33" s="104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AMO33" s="1"/>
      <c r="AMP33" s="1"/>
      <c r="AMQ33" s="1"/>
    </row>
    <row r="34" spans="1:78 1029:1034" ht="9" customHeight="1" x14ac:dyDescent="0.2">
      <c r="A34" s="8"/>
      <c r="B34" s="116" t="s">
        <v>45</v>
      </c>
      <c r="C34" s="116"/>
      <c r="D34" s="116"/>
      <c r="E34" s="116"/>
      <c r="F34" s="116"/>
      <c r="G34" s="116"/>
      <c r="H34" s="116"/>
      <c r="I34" s="116"/>
      <c r="J34" s="116"/>
      <c r="K34" s="116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AMO34" s="1"/>
      <c r="AMP34" s="1"/>
      <c r="AMQ34" s="1"/>
    </row>
    <row r="35" spans="1:78 1029:1034" ht="14.25" customHeight="1" x14ac:dyDescent="0.2">
      <c r="A35" s="8"/>
      <c r="B35" s="111" t="s">
        <v>88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00">
        <f>'８月'!L35+L32</f>
        <v>132</v>
      </c>
      <c r="M35" s="100"/>
      <c r="N35" s="100"/>
      <c r="O35" s="100"/>
      <c r="P35" s="112">
        <f>'８月'!P35+P32</f>
        <v>108</v>
      </c>
      <c r="Q35" s="113"/>
      <c r="R35" s="113"/>
      <c r="S35" s="114"/>
      <c r="T35" s="112">
        <f>'８月'!T35+T32</f>
        <v>240</v>
      </c>
      <c r="U35" s="113"/>
      <c r="V35" s="113"/>
      <c r="W35" s="114"/>
      <c r="X35" s="112">
        <f>'８月'!X35+X32</f>
        <v>122</v>
      </c>
      <c r="Y35" s="113"/>
      <c r="Z35" s="113"/>
      <c r="AA35" s="114"/>
      <c r="AB35" s="112">
        <f>'８月'!AB35+AB32</f>
        <v>98</v>
      </c>
      <c r="AC35" s="113"/>
      <c r="AD35" s="113"/>
      <c r="AE35" s="114"/>
      <c r="AF35" s="112">
        <f>'８月'!AF35+AF32</f>
        <v>220</v>
      </c>
      <c r="AG35" s="113"/>
      <c r="AH35" s="113"/>
      <c r="AI35" s="114"/>
      <c r="AJ35" s="112">
        <f>'８月'!AJ35+AJ32</f>
        <v>30</v>
      </c>
      <c r="AK35" s="113"/>
      <c r="AL35" s="113"/>
      <c r="AM35" s="114"/>
      <c r="AN35" s="112">
        <f>'８月'!AN35+AN32</f>
        <v>43</v>
      </c>
      <c r="AO35" s="113"/>
      <c r="AP35" s="113"/>
      <c r="AQ35" s="114"/>
      <c r="AR35" s="112">
        <f>'８月'!AR35+AR32</f>
        <v>73</v>
      </c>
      <c r="AS35" s="113"/>
      <c r="AT35" s="113"/>
      <c r="AU35" s="114"/>
      <c r="AV35" s="112">
        <f>'８月'!AV35+AV32</f>
        <v>284</v>
      </c>
      <c r="AW35" s="113"/>
      <c r="AX35" s="113"/>
      <c r="AY35" s="114"/>
      <c r="AZ35" s="112">
        <f>'８月'!AZ35+AZ32</f>
        <v>249</v>
      </c>
      <c r="BA35" s="113"/>
      <c r="BB35" s="113"/>
      <c r="BC35" s="114"/>
      <c r="BD35" s="112">
        <f>'８月'!BD35+BD32</f>
        <v>533</v>
      </c>
      <c r="BE35" s="113"/>
      <c r="BF35" s="113"/>
      <c r="BG35" s="114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AMO35" s="1"/>
      <c r="AMP35" s="1"/>
      <c r="AMQ35" s="1"/>
    </row>
    <row r="36" spans="1:78 1029:1034" ht="8.25" customHeight="1" x14ac:dyDescent="0.2">
      <c r="A36" s="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8"/>
      <c r="BD36" s="8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8"/>
      <c r="BT36" s="8"/>
      <c r="BU36" s="8"/>
      <c r="BV36" s="8"/>
      <c r="BW36" s="8"/>
      <c r="BX36" s="8"/>
      <c r="BY36" s="8"/>
      <c r="BZ36" s="8"/>
      <c r="AMO36" s="1"/>
    </row>
    <row r="37" spans="1:78 1029:1034" ht="10.5" customHeight="1" x14ac:dyDescent="0.2">
      <c r="A37" s="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15" t="s">
        <v>47</v>
      </c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 t="s">
        <v>48</v>
      </c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 t="s">
        <v>43</v>
      </c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21"/>
      <c r="BI37" s="21"/>
      <c r="BJ37" s="21"/>
      <c r="BK37" s="21"/>
      <c r="BL37" s="21"/>
      <c r="BM37" s="21"/>
      <c r="BN37" s="21"/>
      <c r="BO37" s="185" t="s">
        <v>18</v>
      </c>
      <c r="BP37" s="185"/>
      <c r="BQ37" s="185"/>
      <c r="BR37" s="185"/>
      <c r="BS37" s="185"/>
      <c r="BT37" s="185"/>
      <c r="BU37" s="185"/>
      <c r="BV37" s="185"/>
      <c r="BW37" s="185"/>
      <c r="BX37" s="185"/>
      <c r="BY37" s="185"/>
      <c r="BZ37" s="185"/>
      <c r="AMO37" s="1"/>
      <c r="AMP37" s="1"/>
      <c r="AMQ37" s="1"/>
      <c r="AMR37" s="1"/>
      <c r="AMS37" s="1"/>
      <c r="AMT37" s="1"/>
    </row>
    <row r="38" spans="1:78 1029:1034" ht="10.5" customHeight="1" x14ac:dyDescent="0.2">
      <c r="A38" s="8"/>
      <c r="B38" s="101" t="s">
        <v>46</v>
      </c>
      <c r="C38" s="101"/>
      <c r="D38" s="101"/>
      <c r="E38" s="101"/>
      <c r="F38" s="101"/>
      <c r="G38" s="101"/>
      <c r="H38" s="101"/>
      <c r="I38" s="101"/>
      <c r="J38" s="101"/>
      <c r="K38" s="102"/>
      <c r="L38" s="115" t="s">
        <v>40</v>
      </c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 t="s">
        <v>41</v>
      </c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21"/>
      <c r="BI38" s="21"/>
      <c r="BJ38" s="21"/>
      <c r="BK38" s="21"/>
      <c r="BL38" s="21"/>
      <c r="BM38" s="21"/>
      <c r="BN38" s="21"/>
      <c r="BO38" s="185"/>
      <c r="BP38" s="185"/>
      <c r="BQ38" s="185"/>
      <c r="BR38" s="185"/>
      <c r="BS38" s="185"/>
      <c r="BT38" s="185"/>
      <c r="BU38" s="185"/>
      <c r="BV38" s="185"/>
      <c r="BW38" s="185"/>
      <c r="BX38" s="185"/>
      <c r="BY38" s="185"/>
      <c r="BZ38" s="185"/>
      <c r="AMO38" s="1"/>
      <c r="AMP38" s="1"/>
      <c r="AMQ38" s="1"/>
      <c r="AMR38" s="1"/>
      <c r="AMS38" s="1"/>
      <c r="AMT38" s="1"/>
    </row>
    <row r="39" spans="1:78 1029:1034" ht="10.5" customHeight="1" x14ac:dyDescent="0.2">
      <c r="A39" s="8"/>
      <c r="B39" s="103"/>
      <c r="C39" s="103"/>
      <c r="D39" s="103"/>
      <c r="E39" s="103"/>
      <c r="F39" s="103"/>
      <c r="G39" s="103"/>
      <c r="H39" s="103"/>
      <c r="I39" s="103"/>
      <c r="J39" s="103"/>
      <c r="K39" s="104"/>
      <c r="L39" s="115" t="s">
        <v>25</v>
      </c>
      <c r="M39" s="115"/>
      <c r="N39" s="115"/>
      <c r="O39" s="115"/>
      <c r="P39" s="115" t="s">
        <v>26</v>
      </c>
      <c r="Q39" s="115"/>
      <c r="R39" s="115"/>
      <c r="S39" s="115"/>
      <c r="T39" s="115" t="s">
        <v>27</v>
      </c>
      <c r="U39" s="115"/>
      <c r="V39" s="115"/>
      <c r="W39" s="115"/>
      <c r="X39" s="115" t="s">
        <v>25</v>
      </c>
      <c r="Y39" s="115"/>
      <c r="Z39" s="115"/>
      <c r="AA39" s="115"/>
      <c r="AB39" s="115" t="s">
        <v>26</v>
      </c>
      <c r="AC39" s="115"/>
      <c r="AD39" s="115"/>
      <c r="AE39" s="115"/>
      <c r="AF39" s="115" t="s">
        <v>27</v>
      </c>
      <c r="AG39" s="115"/>
      <c r="AH39" s="115"/>
      <c r="AI39" s="115"/>
      <c r="AJ39" s="115" t="s">
        <v>25</v>
      </c>
      <c r="AK39" s="115"/>
      <c r="AL39" s="115"/>
      <c r="AM39" s="115"/>
      <c r="AN39" s="115" t="s">
        <v>26</v>
      </c>
      <c r="AO39" s="115"/>
      <c r="AP39" s="115"/>
      <c r="AQ39" s="115"/>
      <c r="AR39" s="115" t="s">
        <v>27</v>
      </c>
      <c r="AS39" s="115"/>
      <c r="AT39" s="115"/>
      <c r="AU39" s="115"/>
      <c r="AV39" s="115" t="s">
        <v>25</v>
      </c>
      <c r="AW39" s="115"/>
      <c r="AX39" s="115"/>
      <c r="AY39" s="115"/>
      <c r="AZ39" s="115" t="s">
        <v>26</v>
      </c>
      <c r="BA39" s="115"/>
      <c r="BB39" s="115"/>
      <c r="BC39" s="115"/>
      <c r="BD39" s="115" t="s">
        <v>27</v>
      </c>
      <c r="BE39" s="115"/>
      <c r="BF39" s="115"/>
      <c r="BG39" s="115"/>
      <c r="BH39" s="21"/>
      <c r="BI39" s="21"/>
      <c r="BJ39" s="21"/>
      <c r="BK39" s="21"/>
      <c r="BL39" s="21"/>
      <c r="BM39" s="21"/>
      <c r="BN39" s="21"/>
      <c r="BO39" s="185" t="s">
        <v>5</v>
      </c>
      <c r="BP39" s="185"/>
      <c r="BQ39" s="185"/>
      <c r="BR39" s="185"/>
      <c r="BS39" s="185" t="s">
        <v>6</v>
      </c>
      <c r="BT39" s="185"/>
      <c r="BU39" s="185"/>
      <c r="BV39" s="185"/>
      <c r="BW39" s="185" t="s">
        <v>7</v>
      </c>
      <c r="BX39" s="185"/>
      <c r="BY39" s="185"/>
      <c r="BZ39" s="185"/>
      <c r="AMO39" s="1"/>
      <c r="AMP39" s="1"/>
      <c r="AMQ39" s="1"/>
      <c r="AMR39" s="1"/>
      <c r="AMS39" s="1"/>
      <c r="AMT39" s="1"/>
    </row>
    <row r="40" spans="1:78 1029:1034" ht="10.5" customHeight="1" x14ac:dyDescent="0.2">
      <c r="A40" s="8"/>
      <c r="B40" s="106" t="str">
        <f>B32</f>
        <v>９月１日～９月30日</v>
      </c>
      <c r="C40" s="107"/>
      <c r="D40" s="107"/>
      <c r="E40" s="107"/>
      <c r="F40" s="107"/>
      <c r="G40" s="107"/>
      <c r="H40" s="107"/>
      <c r="I40" s="107"/>
      <c r="J40" s="107"/>
      <c r="K40" s="108"/>
      <c r="L40" s="100">
        <v>14</v>
      </c>
      <c r="M40" s="100"/>
      <c r="N40" s="100"/>
      <c r="O40" s="100"/>
      <c r="P40" s="100">
        <v>19</v>
      </c>
      <c r="Q40" s="100"/>
      <c r="R40" s="100"/>
      <c r="S40" s="100"/>
      <c r="T40" s="100">
        <f>L40+P40</f>
        <v>33</v>
      </c>
      <c r="U40" s="100"/>
      <c r="V40" s="100"/>
      <c r="W40" s="100"/>
      <c r="X40" s="100">
        <v>18</v>
      </c>
      <c r="Y40" s="100"/>
      <c r="Z40" s="100"/>
      <c r="AA40" s="100"/>
      <c r="AB40" s="100">
        <v>12</v>
      </c>
      <c r="AC40" s="100"/>
      <c r="AD40" s="100"/>
      <c r="AE40" s="100"/>
      <c r="AF40" s="100">
        <f>X40+AB40</f>
        <v>30</v>
      </c>
      <c r="AG40" s="100"/>
      <c r="AH40" s="100"/>
      <c r="AI40" s="100"/>
      <c r="AJ40" s="100">
        <v>23</v>
      </c>
      <c r="AK40" s="100"/>
      <c r="AL40" s="100"/>
      <c r="AM40" s="100"/>
      <c r="AN40" s="100">
        <v>33</v>
      </c>
      <c r="AO40" s="100"/>
      <c r="AP40" s="100"/>
      <c r="AQ40" s="100"/>
      <c r="AR40" s="100">
        <f>SUM(AJ40:AQ41)</f>
        <v>56</v>
      </c>
      <c r="AS40" s="100"/>
      <c r="AT40" s="100"/>
      <c r="AU40" s="100"/>
      <c r="AV40" s="100">
        <f>L40+X40+AJ40</f>
        <v>55</v>
      </c>
      <c r="AW40" s="100"/>
      <c r="AX40" s="100"/>
      <c r="AY40" s="100"/>
      <c r="AZ40" s="100">
        <f>P40+AB40+AN40</f>
        <v>64</v>
      </c>
      <c r="BA40" s="100"/>
      <c r="BB40" s="100"/>
      <c r="BC40" s="100"/>
      <c r="BD40" s="100">
        <f>T40+AF40+AR40</f>
        <v>119</v>
      </c>
      <c r="BE40" s="100"/>
      <c r="BF40" s="100"/>
      <c r="BG40" s="100"/>
      <c r="BH40" s="21"/>
      <c r="BI40" s="21"/>
      <c r="BJ40" s="21"/>
      <c r="BK40" s="21"/>
      <c r="BL40" s="21"/>
      <c r="BM40" s="21"/>
      <c r="BN40" s="21"/>
      <c r="BO40" s="188">
        <f>M9</f>
        <v>-25</v>
      </c>
      <c r="BP40" s="188"/>
      <c r="BQ40" s="188"/>
      <c r="BR40" s="188"/>
      <c r="BS40" s="188">
        <f>P9</f>
        <v>-35</v>
      </c>
      <c r="BT40" s="188"/>
      <c r="BU40" s="188"/>
      <c r="BV40" s="188"/>
      <c r="BW40" s="188">
        <f>S9</f>
        <v>-60</v>
      </c>
      <c r="BX40" s="188"/>
      <c r="BY40" s="188"/>
      <c r="BZ40" s="188"/>
      <c r="AMO40" s="1"/>
      <c r="AMP40" s="1"/>
      <c r="AMQ40" s="1"/>
      <c r="AMR40" s="1"/>
      <c r="AMS40" s="1"/>
      <c r="AMT40" s="1"/>
    </row>
    <row r="41" spans="1:78 1029:1034" ht="10.5" customHeight="1" x14ac:dyDescent="0.2">
      <c r="A41" s="8"/>
      <c r="B41" s="109"/>
      <c r="C41" s="103"/>
      <c r="D41" s="103"/>
      <c r="E41" s="103"/>
      <c r="F41" s="103"/>
      <c r="G41" s="103"/>
      <c r="H41" s="103"/>
      <c r="I41" s="103"/>
      <c r="J41" s="103"/>
      <c r="K41" s="104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21"/>
      <c r="BI41" s="21"/>
      <c r="BJ41" s="21"/>
      <c r="BK41" s="21"/>
      <c r="BL41" s="21"/>
      <c r="BM41" s="21"/>
      <c r="BN41" s="21"/>
      <c r="BO41" s="188"/>
      <c r="BP41" s="188"/>
      <c r="BQ41" s="188"/>
      <c r="BR41" s="188"/>
      <c r="BS41" s="188"/>
      <c r="BT41" s="188"/>
      <c r="BU41" s="188"/>
      <c r="BV41" s="188"/>
      <c r="BW41" s="188"/>
      <c r="BX41" s="188"/>
      <c r="BY41" s="188"/>
      <c r="BZ41" s="188"/>
      <c r="AMO41" s="1"/>
      <c r="AMP41" s="1"/>
      <c r="AMQ41" s="1"/>
      <c r="AMR41" s="1"/>
      <c r="AMS41" s="1"/>
      <c r="AMT41" s="1"/>
    </row>
    <row r="42" spans="1:78 1029:1034" ht="9" customHeight="1" x14ac:dyDescent="0.2">
      <c r="A42" s="8"/>
      <c r="B42" s="110" t="s">
        <v>45</v>
      </c>
      <c r="C42" s="110"/>
      <c r="D42" s="110"/>
      <c r="E42" s="110"/>
      <c r="F42" s="110"/>
      <c r="G42" s="110"/>
      <c r="H42" s="110"/>
      <c r="I42" s="110"/>
      <c r="J42" s="110"/>
      <c r="K42" s="110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8"/>
      <c r="BD42" s="8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192" t="s">
        <v>19</v>
      </c>
      <c r="BP42" s="192"/>
      <c r="BQ42" s="192"/>
      <c r="BR42" s="192"/>
      <c r="BS42" s="192"/>
      <c r="BT42" s="192"/>
      <c r="BU42" s="192"/>
      <c r="BV42" s="192"/>
      <c r="BW42" s="192"/>
      <c r="BX42" s="192"/>
      <c r="BY42" s="192"/>
      <c r="BZ42" s="192"/>
      <c r="AMO42" s="1"/>
      <c r="AMP42" s="1"/>
      <c r="AMQ42" s="1"/>
      <c r="AMR42" s="1"/>
      <c r="AMS42" s="1"/>
      <c r="AMT42" s="1"/>
    </row>
    <row r="43" spans="1:78 1029:1034" ht="14.25" customHeight="1" x14ac:dyDescent="0.2">
      <c r="A43" s="57"/>
      <c r="B43" s="111" t="str">
        <f>B35</f>
        <v>令和２年４月～令和２年９月</v>
      </c>
      <c r="C43" s="111"/>
      <c r="D43" s="111"/>
      <c r="E43" s="111"/>
      <c r="F43" s="111"/>
      <c r="G43" s="111"/>
      <c r="H43" s="111"/>
      <c r="I43" s="111"/>
      <c r="J43" s="111"/>
      <c r="K43" s="111"/>
      <c r="L43" s="100">
        <f>'８月'!L43+L40</f>
        <v>131</v>
      </c>
      <c r="M43" s="100"/>
      <c r="N43" s="100"/>
      <c r="O43" s="100"/>
      <c r="P43" s="100">
        <f>'８月'!P43+P40</f>
        <v>106</v>
      </c>
      <c r="Q43" s="100"/>
      <c r="R43" s="100"/>
      <c r="S43" s="100"/>
      <c r="T43" s="100">
        <f>'８月'!T43+T40</f>
        <v>237</v>
      </c>
      <c r="U43" s="100"/>
      <c r="V43" s="100"/>
      <c r="W43" s="100"/>
      <c r="X43" s="100">
        <f>'８月'!X43+X40</f>
        <v>138</v>
      </c>
      <c r="Y43" s="100"/>
      <c r="Z43" s="100"/>
      <c r="AA43" s="100"/>
      <c r="AB43" s="100">
        <f>'８月'!AB43+AB40</f>
        <v>116</v>
      </c>
      <c r="AC43" s="100"/>
      <c r="AD43" s="100"/>
      <c r="AE43" s="100"/>
      <c r="AF43" s="100">
        <f>'８月'!AF43+AF40</f>
        <v>254</v>
      </c>
      <c r="AG43" s="100"/>
      <c r="AH43" s="100"/>
      <c r="AI43" s="100"/>
      <c r="AJ43" s="100">
        <f>'８月'!AJ43+AJ40</f>
        <v>125</v>
      </c>
      <c r="AK43" s="100"/>
      <c r="AL43" s="100"/>
      <c r="AM43" s="100"/>
      <c r="AN43" s="100">
        <f>'８月'!AN43+AN40</f>
        <v>152</v>
      </c>
      <c r="AO43" s="100"/>
      <c r="AP43" s="100"/>
      <c r="AQ43" s="100"/>
      <c r="AR43" s="100">
        <f>'８月'!AR43+AR40</f>
        <v>277</v>
      </c>
      <c r="AS43" s="100"/>
      <c r="AT43" s="100"/>
      <c r="AU43" s="100"/>
      <c r="AV43" s="100">
        <f>'８月'!AV43+AV40</f>
        <v>394</v>
      </c>
      <c r="AW43" s="100"/>
      <c r="AX43" s="100"/>
      <c r="AY43" s="100"/>
      <c r="AZ43" s="100">
        <f>'８月'!AZ43+AZ40</f>
        <v>374</v>
      </c>
      <c r="BA43" s="100"/>
      <c r="BB43" s="100"/>
      <c r="BC43" s="100"/>
      <c r="BD43" s="100">
        <f>'８月'!BD43+BD40</f>
        <v>768</v>
      </c>
      <c r="BE43" s="100"/>
      <c r="BF43" s="100"/>
      <c r="BG43" s="100"/>
      <c r="BH43" s="21"/>
      <c r="BI43" s="21"/>
      <c r="BJ43" s="21"/>
      <c r="BK43" s="21"/>
      <c r="BL43" s="21"/>
      <c r="BM43" s="21"/>
      <c r="BN43" s="21"/>
      <c r="BO43" s="188">
        <f>'８月'!BO43+BO40</f>
        <v>-110</v>
      </c>
      <c r="BP43" s="188"/>
      <c r="BQ43" s="188"/>
      <c r="BR43" s="188"/>
      <c r="BS43" s="188">
        <f>'８月'!BS43+BS40</f>
        <v>-125</v>
      </c>
      <c r="BT43" s="188"/>
      <c r="BU43" s="188"/>
      <c r="BV43" s="188"/>
      <c r="BW43" s="188">
        <f>BO43+BS43</f>
        <v>-235</v>
      </c>
      <c r="BX43" s="188"/>
      <c r="BY43" s="188"/>
      <c r="BZ43" s="188"/>
      <c r="AMO43" s="1"/>
      <c r="AMP43" s="1"/>
      <c r="AMQ43" s="1"/>
      <c r="AMR43" s="1"/>
      <c r="AMS43" s="1"/>
      <c r="AMT43" s="1"/>
    </row>
    <row r="44" spans="1:78 1029:1034" ht="12.75" customHeight="1" x14ac:dyDescent="0.2">
      <c r="A44" s="105" t="s">
        <v>90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8"/>
      <c r="BW44" s="8"/>
      <c r="BX44" s="8"/>
      <c r="BY44" s="8"/>
      <c r="BZ44" s="8"/>
    </row>
    <row r="45" spans="1:78 1029:1034" x14ac:dyDescent="0.2">
      <c r="BG45" s="2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</row>
    <row r="46" spans="1:78 1029:1034" x14ac:dyDescent="0.2"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</row>
    <row r="47" spans="1:78 1029:1034" x14ac:dyDescent="0.2"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</row>
    <row r="48" spans="1:78 1029:1034" x14ac:dyDescent="0.2"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</row>
    <row r="49" spans="59:70" x14ac:dyDescent="0.2"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</row>
    <row r="50" spans="59:70" x14ac:dyDescent="0.2"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</row>
    <row r="51" spans="59:70" x14ac:dyDescent="0.2"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</row>
    <row r="52" spans="59:70" x14ac:dyDescent="0.2"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</row>
  </sheetData>
  <mergeCells count="375">
    <mergeCell ref="A44:BU44"/>
    <mergeCell ref="AJ43:AM43"/>
    <mergeCell ref="AN43:AQ43"/>
    <mergeCell ref="AR43:AU43"/>
    <mergeCell ref="AV43:AY43"/>
    <mergeCell ref="AZ43:BC43"/>
    <mergeCell ref="BD43:BG43"/>
    <mergeCell ref="BW40:BZ41"/>
    <mergeCell ref="B42:K42"/>
    <mergeCell ref="BO42:BZ42"/>
    <mergeCell ref="B43:K43"/>
    <mergeCell ref="L43:O43"/>
    <mergeCell ref="P43:S43"/>
    <mergeCell ref="T43:W43"/>
    <mergeCell ref="X43:AA43"/>
    <mergeCell ref="AB43:AE43"/>
    <mergeCell ref="AF43:AI43"/>
    <mergeCell ref="AR40:AU41"/>
    <mergeCell ref="AV40:AY41"/>
    <mergeCell ref="AZ40:BC41"/>
    <mergeCell ref="BD40:BG41"/>
    <mergeCell ref="BO40:BR41"/>
    <mergeCell ref="BS40:BV41"/>
    <mergeCell ref="BO43:BR43"/>
    <mergeCell ref="BS43:BV43"/>
    <mergeCell ref="BW43:BZ43"/>
    <mergeCell ref="AV39:AY39"/>
    <mergeCell ref="AZ39:BC39"/>
    <mergeCell ref="BD39:BG39"/>
    <mergeCell ref="BO39:BR39"/>
    <mergeCell ref="BS39:BV39"/>
    <mergeCell ref="T39:W39"/>
    <mergeCell ref="X39:AA39"/>
    <mergeCell ref="AB39:AE39"/>
    <mergeCell ref="AF39:AI39"/>
    <mergeCell ref="AJ39:AM39"/>
    <mergeCell ref="AN39:AQ39"/>
    <mergeCell ref="B40:K41"/>
    <mergeCell ref="L40:O41"/>
    <mergeCell ref="P40:S41"/>
    <mergeCell ref="T40:W41"/>
    <mergeCell ref="X40:AA41"/>
    <mergeCell ref="AB40:AE41"/>
    <mergeCell ref="AF40:AI41"/>
    <mergeCell ref="AJ40:AM41"/>
    <mergeCell ref="AN40:AQ41"/>
    <mergeCell ref="BD35:BG35"/>
    <mergeCell ref="L37:AI37"/>
    <mergeCell ref="AJ37:AU38"/>
    <mergeCell ref="AV37:BG38"/>
    <mergeCell ref="BO37:BZ38"/>
    <mergeCell ref="B38:K39"/>
    <mergeCell ref="L38:W38"/>
    <mergeCell ref="X38:AI38"/>
    <mergeCell ref="L39:O39"/>
    <mergeCell ref="P39:S39"/>
    <mergeCell ref="AF35:AI35"/>
    <mergeCell ref="AJ35:AM35"/>
    <mergeCell ref="AN35:AQ35"/>
    <mergeCell ref="AR35:AU35"/>
    <mergeCell ref="AV35:AY35"/>
    <mergeCell ref="AZ35:BC35"/>
    <mergeCell ref="B35:K35"/>
    <mergeCell ref="L35:O35"/>
    <mergeCell ref="P35:S35"/>
    <mergeCell ref="T35:W35"/>
    <mergeCell ref="X35:AA35"/>
    <mergeCell ref="AB35:AE35"/>
    <mergeCell ref="BW39:BZ39"/>
    <mergeCell ref="AR39:AU39"/>
    <mergeCell ref="AN32:AQ33"/>
    <mergeCell ref="AR32:AU33"/>
    <mergeCell ref="AV32:AY33"/>
    <mergeCell ref="AZ32:BC33"/>
    <mergeCell ref="BD32:BG33"/>
    <mergeCell ref="B34:K34"/>
    <mergeCell ref="AZ31:BC31"/>
    <mergeCell ref="BD31:BG31"/>
    <mergeCell ref="B32:K33"/>
    <mergeCell ref="L32:O33"/>
    <mergeCell ref="P32:S33"/>
    <mergeCell ref="T32:W33"/>
    <mergeCell ref="X32:AA33"/>
    <mergeCell ref="AB32:AE33"/>
    <mergeCell ref="AF32:AI33"/>
    <mergeCell ref="AJ32:AM33"/>
    <mergeCell ref="AB31:AE31"/>
    <mergeCell ref="AF31:AI31"/>
    <mergeCell ref="AJ31:AM31"/>
    <mergeCell ref="AN31:AQ31"/>
    <mergeCell ref="AR31:AU31"/>
    <mergeCell ref="AV31:AY31"/>
    <mergeCell ref="L29:AI29"/>
    <mergeCell ref="AJ29:AU30"/>
    <mergeCell ref="AV29:BG30"/>
    <mergeCell ref="B30:K31"/>
    <mergeCell ref="L30:W30"/>
    <mergeCell ref="X30:AI30"/>
    <mergeCell ref="L31:O31"/>
    <mergeCell ref="P31:S31"/>
    <mergeCell ref="T31:W31"/>
    <mergeCell ref="X31:AA31"/>
    <mergeCell ref="A28:BG28"/>
    <mergeCell ref="BO28:BQ28"/>
    <mergeCell ref="BR28:BT28"/>
    <mergeCell ref="BU28:BW28"/>
    <mergeCell ref="BX28:BZ28"/>
    <mergeCell ref="AF25:AI26"/>
    <mergeCell ref="AJ25:AM26"/>
    <mergeCell ref="AN25:AQ26"/>
    <mergeCell ref="AR25:AU26"/>
    <mergeCell ref="AV25:AY26"/>
    <mergeCell ref="AZ25:BC26"/>
    <mergeCell ref="B25:K26"/>
    <mergeCell ref="L25:O26"/>
    <mergeCell ref="P25:S26"/>
    <mergeCell ref="T25:W26"/>
    <mergeCell ref="X25:AA26"/>
    <mergeCell ref="AB25:AE26"/>
    <mergeCell ref="BX23:BZ23"/>
    <mergeCell ref="BO24:BQ25"/>
    <mergeCell ref="BR24:BT25"/>
    <mergeCell ref="BU24:BW25"/>
    <mergeCell ref="BX24:BZ25"/>
    <mergeCell ref="AJ23:AM24"/>
    <mergeCell ref="AN23:AQ24"/>
    <mergeCell ref="AR23:AU24"/>
    <mergeCell ref="AV23:AY24"/>
    <mergeCell ref="AZ23:BC24"/>
    <mergeCell ref="BD23:BG24"/>
    <mergeCell ref="BD25:BG26"/>
    <mergeCell ref="BO26:BQ27"/>
    <mergeCell ref="BR26:BT27"/>
    <mergeCell ref="BU26:BW27"/>
    <mergeCell ref="BX26:BZ27"/>
    <mergeCell ref="BD22:BG22"/>
    <mergeCell ref="BO22:BQ23"/>
    <mergeCell ref="BR22:BZ22"/>
    <mergeCell ref="B23:K24"/>
    <mergeCell ref="L23:O24"/>
    <mergeCell ref="P23:S24"/>
    <mergeCell ref="T23:W24"/>
    <mergeCell ref="X23:AA24"/>
    <mergeCell ref="AB23:AE24"/>
    <mergeCell ref="AF23:AI24"/>
    <mergeCell ref="AF22:AI22"/>
    <mergeCell ref="AJ22:AM22"/>
    <mergeCell ref="AN22:AQ22"/>
    <mergeCell ref="AR22:AU22"/>
    <mergeCell ref="AV22:AY22"/>
    <mergeCell ref="AZ22:BC22"/>
    <mergeCell ref="B22:K22"/>
    <mergeCell ref="L22:O22"/>
    <mergeCell ref="P22:S22"/>
    <mergeCell ref="T22:W22"/>
    <mergeCell ref="X22:AA22"/>
    <mergeCell ref="AB22:AE22"/>
    <mergeCell ref="BR23:BT23"/>
    <mergeCell ref="BU23:BW23"/>
    <mergeCell ref="BX18:BZ18"/>
    <mergeCell ref="A20:BT20"/>
    <mergeCell ref="B21:K21"/>
    <mergeCell ref="L21:W21"/>
    <mergeCell ref="X21:AI21"/>
    <mergeCell ref="AJ21:AU21"/>
    <mergeCell ref="AV21:BG21"/>
    <mergeCell ref="BO21:BZ21"/>
    <mergeCell ref="BF18:BH18"/>
    <mergeCell ref="BI18:BK18"/>
    <mergeCell ref="BL18:BN18"/>
    <mergeCell ref="BO18:BQ18"/>
    <mergeCell ref="BR18:BT18"/>
    <mergeCell ref="BU18:BW18"/>
    <mergeCell ref="AN18:AP18"/>
    <mergeCell ref="AQ18:AS18"/>
    <mergeCell ref="AT18:AV18"/>
    <mergeCell ref="AW18:AY18"/>
    <mergeCell ref="AZ18:BB18"/>
    <mergeCell ref="BC18:BE18"/>
    <mergeCell ref="BX16:BZ17"/>
    <mergeCell ref="L17:R17"/>
    <mergeCell ref="L18:R18"/>
    <mergeCell ref="S18:U18"/>
    <mergeCell ref="V18:X18"/>
    <mergeCell ref="Y18:AA18"/>
    <mergeCell ref="AB18:AD18"/>
    <mergeCell ref="AE18:AG18"/>
    <mergeCell ref="AH18:AJ18"/>
    <mergeCell ref="AK18:AM18"/>
    <mergeCell ref="BF16:BH17"/>
    <mergeCell ref="BI16:BK17"/>
    <mergeCell ref="BL16:BN17"/>
    <mergeCell ref="BO16:BQ17"/>
    <mergeCell ref="BR16:BT17"/>
    <mergeCell ref="BU16:BW17"/>
    <mergeCell ref="AN16:AP17"/>
    <mergeCell ref="AQ16:AS17"/>
    <mergeCell ref="AT16:AV17"/>
    <mergeCell ref="AW16:AY17"/>
    <mergeCell ref="AZ16:BB17"/>
    <mergeCell ref="BC16:BE17"/>
    <mergeCell ref="V16:X17"/>
    <mergeCell ref="Y16:AA17"/>
    <mergeCell ref="AB16:AD17"/>
    <mergeCell ref="AE16:AG17"/>
    <mergeCell ref="AH16:AJ17"/>
    <mergeCell ref="AK16:AM17"/>
    <mergeCell ref="BX14:BZ15"/>
    <mergeCell ref="B15:D15"/>
    <mergeCell ref="E15:G15"/>
    <mergeCell ref="H15:J15"/>
    <mergeCell ref="L15:R15"/>
    <mergeCell ref="B16:D18"/>
    <mergeCell ref="E16:G18"/>
    <mergeCell ref="H16:J18"/>
    <mergeCell ref="L16:R16"/>
    <mergeCell ref="S16:U17"/>
    <mergeCell ref="BF14:BH15"/>
    <mergeCell ref="BI14:BK15"/>
    <mergeCell ref="BL14:BN15"/>
    <mergeCell ref="BO14:BQ15"/>
    <mergeCell ref="BR14:BT15"/>
    <mergeCell ref="BU14:BW15"/>
    <mergeCell ref="AN14:AP15"/>
    <mergeCell ref="AQ14:AS15"/>
    <mergeCell ref="AT14:AV15"/>
    <mergeCell ref="AW14:AY15"/>
    <mergeCell ref="AZ14:BB15"/>
    <mergeCell ref="BC14:BE15"/>
    <mergeCell ref="BU13:BW13"/>
    <mergeCell ref="BX13:BZ13"/>
    <mergeCell ref="L14:R14"/>
    <mergeCell ref="S14:U15"/>
    <mergeCell ref="V14:X15"/>
    <mergeCell ref="Y14:AA15"/>
    <mergeCell ref="AB14:AD15"/>
    <mergeCell ref="AE14:AG15"/>
    <mergeCell ref="AH14:AJ15"/>
    <mergeCell ref="AK14:AM15"/>
    <mergeCell ref="AW13:AY13"/>
    <mergeCell ref="AZ13:BB13"/>
    <mergeCell ref="BF13:BH13"/>
    <mergeCell ref="BI13:BK13"/>
    <mergeCell ref="BL13:BN13"/>
    <mergeCell ref="BR13:BT13"/>
    <mergeCell ref="B13:J14"/>
    <mergeCell ref="L13:R13"/>
    <mergeCell ref="V13:X13"/>
    <mergeCell ref="Y13:AA13"/>
    <mergeCell ref="AB13:AD13"/>
    <mergeCell ref="AH13:AJ13"/>
    <mergeCell ref="AK13:AM13"/>
    <mergeCell ref="AN13:AP13"/>
    <mergeCell ref="AT13:AV13"/>
    <mergeCell ref="BO11:BZ11"/>
    <mergeCell ref="S12:U13"/>
    <mergeCell ref="V12:AD12"/>
    <mergeCell ref="AE12:AG13"/>
    <mergeCell ref="AH12:AP12"/>
    <mergeCell ref="AQ12:AS13"/>
    <mergeCell ref="AT12:BB12"/>
    <mergeCell ref="BC12:BE13"/>
    <mergeCell ref="BF12:BN12"/>
    <mergeCell ref="BO12:BQ13"/>
    <mergeCell ref="BR12:BZ12"/>
    <mergeCell ref="BO9:BQ9"/>
    <mergeCell ref="BR9:BT9"/>
    <mergeCell ref="BU9:BW9"/>
    <mergeCell ref="BX9:BZ9"/>
    <mergeCell ref="B11:J12"/>
    <mergeCell ref="L11:R11"/>
    <mergeCell ref="S11:AD11"/>
    <mergeCell ref="AE11:AP11"/>
    <mergeCell ref="AQ11:BB11"/>
    <mergeCell ref="BC11:BN11"/>
    <mergeCell ref="AW9:AY9"/>
    <mergeCell ref="AZ9:BB9"/>
    <mergeCell ref="BC9:BE9"/>
    <mergeCell ref="BF9:BH9"/>
    <mergeCell ref="BI9:BK9"/>
    <mergeCell ref="BL9:BN9"/>
    <mergeCell ref="AE9:AG9"/>
    <mergeCell ref="AH9:AJ9"/>
    <mergeCell ref="AK9:AM9"/>
    <mergeCell ref="AN9:AP9"/>
    <mergeCell ref="AQ9:AS9"/>
    <mergeCell ref="AT9:AV9"/>
    <mergeCell ref="B9:I9"/>
    <mergeCell ref="J9:L9"/>
    <mergeCell ref="M9:O9"/>
    <mergeCell ref="P9:R9"/>
    <mergeCell ref="S9:U9"/>
    <mergeCell ref="W9:AD9"/>
    <mergeCell ref="BO7:BQ8"/>
    <mergeCell ref="BR7:BT8"/>
    <mergeCell ref="BU7:BW8"/>
    <mergeCell ref="BX7:BZ8"/>
    <mergeCell ref="B8:I8"/>
    <mergeCell ref="W8:AD8"/>
    <mergeCell ref="AW7:AY8"/>
    <mergeCell ref="AZ7:BB8"/>
    <mergeCell ref="BC7:BE8"/>
    <mergeCell ref="BF7:BH8"/>
    <mergeCell ref="BI7:BK8"/>
    <mergeCell ref="BL7:BN8"/>
    <mergeCell ref="AE7:AG8"/>
    <mergeCell ref="AH7:AJ8"/>
    <mergeCell ref="AK7:AM8"/>
    <mergeCell ref="AN7:AP8"/>
    <mergeCell ref="AQ7:AS8"/>
    <mergeCell ref="AT7:AV8"/>
    <mergeCell ref="B7:I7"/>
    <mergeCell ref="J7:L8"/>
    <mergeCell ref="M7:O8"/>
    <mergeCell ref="P7:R8"/>
    <mergeCell ref="S7:U8"/>
    <mergeCell ref="W7:AD7"/>
    <mergeCell ref="BO5:BQ6"/>
    <mergeCell ref="BR5:BT6"/>
    <mergeCell ref="BU5:BW6"/>
    <mergeCell ref="BX5:BZ6"/>
    <mergeCell ref="B6:I6"/>
    <mergeCell ref="W6:AD6"/>
    <mergeCell ref="AW5:AY6"/>
    <mergeCell ref="AZ5:BB6"/>
    <mergeCell ref="BC5:BE6"/>
    <mergeCell ref="BF5:BH6"/>
    <mergeCell ref="BI5:BK6"/>
    <mergeCell ref="BL5:BN6"/>
    <mergeCell ref="AE5:AG6"/>
    <mergeCell ref="AH5:AJ6"/>
    <mergeCell ref="AK5:AM6"/>
    <mergeCell ref="AN5:AP6"/>
    <mergeCell ref="AQ5:AS6"/>
    <mergeCell ref="AT5:AV6"/>
    <mergeCell ref="B5:I5"/>
    <mergeCell ref="J5:L6"/>
    <mergeCell ref="M5:O6"/>
    <mergeCell ref="P5:R6"/>
    <mergeCell ref="S5:U6"/>
    <mergeCell ref="W5:AD5"/>
    <mergeCell ref="BO3:BQ4"/>
    <mergeCell ref="BR3:BZ3"/>
    <mergeCell ref="M4:O4"/>
    <mergeCell ref="P4:R4"/>
    <mergeCell ref="S4:U4"/>
    <mergeCell ref="W4:AD4"/>
    <mergeCell ref="AH4:AJ4"/>
    <mergeCell ref="AK4:AM4"/>
    <mergeCell ref="AN4:AP4"/>
    <mergeCell ref="AT4:AV4"/>
    <mergeCell ref="AE3:AG4"/>
    <mergeCell ref="AH3:AP3"/>
    <mergeCell ref="AQ3:AS4"/>
    <mergeCell ref="AT3:BB3"/>
    <mergeCell ref="BC3:BE4"/>
    <mergeCell ref="BF3:BN3"/>
    <mergeCell ref="AW4:AY4"/>
    <mergeCell ref="AZ4:BB4"/>
    <mergeCell ref="BF4:BH4"/>
    <mergeCell ref="BI4:BK4"/>
    <mergeCell ref="A1:BT1"/>
    <mergeCell ref="B2:I4"/>
    <mergeCell ref="J2:U2"/>
    <mergeCell ref="W2:AD2"/>
    <mergeCell ref="AE2:AP2"/>
    <mergeCell ref="AQ2:BB2"/>
    <mergeCell ref="BC2:BN2"/>
    <mergeCell ref="BO2:BZ2"/>
    <mergeCell ref="J3:L4"/>
    <mergeCell ref="M3:U3"/>
    <mergeCell ref="BL4:BN4"/>
    <mergeCell ref="BR4:BT4"/>
    <mergeCell ref="BU4:BW4"/>
    <mergeCell ref="BX4:BZ4"/>
  </mergeCells>
  <phoneticPr fontId="7"/>
  <printOptions horizontalCentered="1"/>
  <pageMargins left="0.31535433070866109" right="0.27637795275590604" top="0.87283464566929103" bottom="7.9527559055118213E-2" header="0.47913385826771598" footer="3.9763779527559107E-2"/>
  <pageSetup paperSize="9" scale="97" fitToWidth="0" fitToHeight="0" pageOrder="overThenDown" orientation="landscape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T52"/>
  <sheetViews>
    <sheetView workbookViewId="0">
      <selection activeCell="BS19" sqref="BS19"/>
    </sheetView>
  </sheetViews>
  <sheetFormatPr defaultRowHeight="14.25" x14ac:dyDescent="0.2"/>
  <cols>
    <col min="1" max="1" width="2" style="1" customWidth="1"/>
    <col min="2" max="72" width="1.625" style="1" customWidth="1"/>
    <col min="73" max="107" width="1.875" style="1" customWidth="1"/>
    <col min="108" max="1028" width="10.75" style="1" customWidth="1"/>
    <col min="1029" max="1029" width="9" customWidth="1"/>
  </cols>
  <sheetData>
    <row r="1" spans="1:105 1029:1034" ht="12.75" customHeight="1" x14ac:dyDescent="0.2">
      <c r="A1" s="183" t="s">
        <v>93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</row>
    <row r="2" spans="1:105 1029:1034" ht="10.15" customHeight="1" x14ac:dyDescent="0.2">
      <c r="A2" s="8"/>
      <c r="B2" s="144" t="s">
        <v>0</v>
      </c>
      <c r="C2" s="145"/>
      <c r="D2" s="145"/>
      <c r="E2" s="145"/>
      <c r="F2" s="145"/>
      <c r="G2" s="145"/>
      <c r="H2" s="145"/>
      <c r="I2" s="146"/>
      <c r="J2" s="137" t="s">
        <v>23</v>
      </c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1"/>
      <c r="V2" s="9"/>
      <c r="W2" s="144" t="s">
        <v>1</v>
      </c>
      <c r="X2" s="145"/>
      <c r="Y2" s="145"/>
      <c r="Z2" s="145"/>
      <c r="AA2" s="145"/>
      <c r="AB2" s="145"/>
      <c r="AC2" s="145"/>
      <c r="AD2" s="146"/>
      <c r="AE2" s="184" t="s">
        <v>2</v>
      </c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 t="s">
        <v>49</v>
      </c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 t="s">
        <v>50</v>
      </c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 t="s">
        <v>51</v>
      </c>
      <c r="BP2" s="185"/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AMO2" s="1"/>
      <c r="AMP2" s="1"/>
      <c r="AMQ2" s="1"/>
      <c r="AMR2" s="1"/>
      <c r="AMS2" s="1"/>
      <c r="AMT2" s="1"/>
    </row>
    <row r="3" spans="1:105 1029:1034" ht="10.15" customHeight="1" x14ac:dyDescent="0.2">
      <c r="A3" s="8"/>
      <c r="B3" s="186"/>
      <c r="C3" s="135"/>
      <c r="D3" s="135"/>
      <c r="E3" s="135"/>
      <c r="F3" s="135"/>
      <c r="G3" s="135"/>
      <c r="H3" s="135"/>
      <c r="I3" s="187"/>
      <c r="J3" s="144" t="s">
        <v>28</v>
      </c>
      <c r="K3" s="145"/>
      <c r="L3" s="146"/>
      <c r="M3" s="137" t="s">
        <v>24</v>
      </c>
      <c r="N3" s="150"/>
      <c r="O3" s="150"/>
      <c r="P3" s="150"/>
      <c r="Q3" s="150"/>
      <c r="R3" s="150"/>
      <c r="S3" s="150"/>
      <c r="T3" s="150"/>
      <c r="U3" s="151"/>
      <c r="V3" s="60"/>
      <c r="W3" s="64"/>
      <c r="X3" s="60"/>
      <c r="Y3" s="12"/>
      <c r="Z3" s="12"/>
      <c r="AA3" s="12"/>
      <c r="AB3" s="12"/>
      <c r="AC3" s="12"/>
      <c r="AD3" s="13"/>
      <c r="AE3" s="184" t="s">
        <v>3</v>
      </c>
      <c r="AF3" s="185"/>
      <c r="AG3" s="185"/>
      <c r="AH3" s="185" t="s">
        <v>4</v>
      </c>
      <c r="AI3" s="185"/>
      <c r="AJ3" s="185"/>
      <c r="AK3" s="185"/>
      <c r="AL3" s="185"/>
      <c r="AM3" s="185"/>
      <c r="AN3" s="185"/>
      <c r="AO3" s="185"/>
      <c r="AP3" s="185"/>
      <c r="AQ3" s="185" t="s">
        <v>3</v>
      </c>
      <c r="AR3" s="185"/>
      <c r="AS3" s="185"/>
      <c r="AT3" s="185" t="s">
        <v>4</v>
      </c>
      <c r="AU3" s="185"/>
      <c r="AV3" s="185"/>
      <c r="AW3" s="185"/>
      <c r="AX3" s="185"/>
      <c r="AY3" s="185"/>
      <c r="AZ3" s="185"/>
      <c r="BA3" s="185"/>
      <c r="BB3" s="185"/>
      <c r="BC3" s="185" t="s">
        <v>3</v>
      </c>
      <c r="BD3" s="185"/>
      <c r="BE3" s="185"/>
      <c r="BF3" s="185" t="s">
        <v>4</v>
      </c>
      <c r="BG3" s="185"/>
      <c r="BH3" s="185"/>
      <c r="BI3" s="185"/>
      <c r="BJ3" s="185"/>
      <c r="BK3" s="185"/>
      <c r="BL3" s="185"/>
      <c r="BM3" s="185"/>
      <c r="BN3" s="185"/>
      <c r="BO3" s="185" t="s">
        <v>3</v>
      </c>
      <c r="BP3" s="185"/>
      <c r="BQ3" s="185"/>
      <c r="BR3" s="185" t="s">
        <v>4</v>
      </c>
      <c r="BS3" s="185"/>
      <c r="BT3" s="185"/>
      <c r="BU3" s="185"/>
      <c r="BV3" s="185"/>
      <c r="BW3" s="185"/>
      <c r="BX3" s="185"/>
      <c r="BY3" s="185"/>
      <c r="BZ3" s="185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AMO3" s="1"/>
      <c r="AMP3" s="1"/>
      <c r="AMQ3" s="1"/>
      <c r="AMR3" s="1"/>
      <c r="AMS3" s="1"/>
      <c r="AMT3" s="1"/>
    </row>
    <row r="4" spans="1:105 1029:1034" ht="10.15" customHeight="1" x14ac:dyDescent="0.2">
      <c r="A4" s="8"/>
      <c r="B4" s="147"/>
      <c r="C4" s="148"/>
      <c r="D4" s="148"/>
      <c r="E4" s="148"/>
      <c r="F4" s="148"/>
      <c r="G4" s="148"/>
      <c r="H4" s="148"/>
      <c r="I4" s="149"/>
      <c r="J4" s="147"/>
      <c r="K4" s="148"/>
      <c r="L4" s="149"/>
      <c r="M4" s="137" t="s">
        <v>25</v>
      </c>
      <c r="N4" s="150"/>
      <c r="O4" s="151"/>
      <c r="P4" s="137" t="s">
        <v>26</v>
      </c>
      <c r="Q4" s="150"/>
      <c r="R4" s="151"/>
      <c r="S4" s="158" t="s">
        <v>27</v>
      </c>
      <c r="T4" s="159"/>
      <c r="U4" s="160"/>
      <c r="V4" s="58"/>
      <c r="W4" s="147" t="s">
        <v>8</v>
      </c>
      <c r="X4" s="148"/>
      <c r="Y4" s="148"/>
      <c r="Z4" s="148"/>
      <c r="AA4" s="148"/>
      <c r="AB4" s="148"/>
      <c r="AC4" s="148"/>
      <c r="AD4" s="149"/>
      <c r="AE4" s="184"/>
      <c r="AF4" s="185"/>
      <c r="AG4" s="185"/>
      <c r="AH4" s="185" t="s">
        <v>5</v>
      </c>
      <c r="AI4" s="185"/>
      <c r="AJ4" s="185"/>
      <c r="AK4" s="185" t="s">
        <v>6</v>
      </c>
      <c r="AL4" s="185"/>
      <c r="AM4" s="185"/>
      <c r="AN4" s="185" t="s">
        <v>7</v>
      </c>
      <c r="AO4" s="185"/>
      <c r="AP4" s="185"/>
      <c r="AQ4" s="185"/>
      <c r="AR4" s="185"/>
      <c r="AS4" s="185"/>
      <c r="AT4" s="185" t="s">
        <v>5</v>
      </c>
      <c r="AU4" s="185"/>
      <c r="AV4" s="185"/>
      <c r="AW4" s="185" t="s">
        <v>6</v>
      </c>
      <c r="AX4" s="185"/>
      <c r="AY4" s="185"/>
      <c r="AZ4" s="185" t="s">
        <v>7</v>
      </c>
      <c r="BA4" s="185"/>
      <c r="BB4" s="185"/>
      <c r="BC4" s="185"/>
      <c r="BD4" s="185"/>
      <c r="BE4" s="185"/>
      <c r="BF4" s="185" t="s">
        <v>5</v>
      </c>
      <c r="BG4" s="185"/>
      <c r="BH4" s="185"/>
      <c r="BI4" s="185" t="s">
        <v>6</v>
      </c>
      <c r="BJ4" s="185"/>
      <c r="BK4" s="185"/>
      <c r="BL4" s="185" t="s">
        <v>7</v>
      </c>
      <c r="BM4" s="185"/>
      <c r="BN4" s="185"/>
      <c r="BO4" s="185"/>
      <c r="BP4" s="185"/>
      <c r="BQ4" s="185"/>
      <c r="BR4" s="185" t="s">
        <v>5</v>
      </c>
      <c r="BS4" s="185"/>
      <c r="BT4" s="185"/>
      <c r="BU4" s="185" t="s">
        <v>6</v>
      </c>
      <c r="BV4" s="185"/>
      <c r="BW4" s="185"/>
      <c r="BX4" s="185" t="s">
        <v>7</v>
      </c>
      <c r="BY4" s="185"/>
      <c r="BZ4" s="185"/>
      <c r="CG4" s="4"/>
      <c r="CH4" s="4"/>
      <c r="CI4" s="4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4"/>
      <c r="CX4" s="4"/>
      <c r="CY4" s="4"/>
      <c r="CZ4" s="4"/>
      <c r="DA4" s="4"/>
      <c r="AMO4" s="1"/>
      <c r="AMP4" s="1"/>
      <c r="AMQ4" s="1"/>
      <c r="AMR4" s="1"/>
      <c r="AMS4" s="1"/>
      <c r="AMT4" s="1"/>
    </row>
    <row r="5" spans="1:105 1029:1034" ht="13.15" customHeight="1" x14ac:dyDescent="0.2">
      <c r="A5" s="8"/>
      <c r="B5" s="106" t="s">
        <v>20</v>
      </c>
      <c r="C5" s="107"/>
      <c r="D5" s="107"/>
      <c r="E5" s="107"/>
      <c r="F5" s="107"/>
      <c r="G5" s="107"/>
      <c r="H5" s="107"/>
      <c r="I5" s="108"/>
      <c r="J5" s="167">
        <v>16161</v>
      </c>
      <c r="K5" s="168"/>
      <c r="L5" s="169"/>
      <c r="M5" s="167">
        <v>15344</v>
      </c>
      <c r="N5" s="168"/>
      <c r="O5" s="169"/>
      <c r="P5" s="167">
        <v>16953</v>
      </c>
      <c r="Q5" s="168"/>
      <c r="R5" s="169"/>
      <c r="S5" s="162">
        <f>M5+P5</f>
        <v>32297</v>
      </c>
      <c r="T5" s="110"/>
      <c r="U5" s="163"/>
      <c r="V5" s="58"/>
      <c r="W5" s="144" t="s">
        <v>9</v>
      </c>
      <c r="X5" s="145"/>
      <c r="Y5" s="145"/>
      <c r="Z5" s="145"/>
      <c r="AA5" s="145"/>
      <c r="AB5" s="145"/>
      <c r="AC5" s="145"/>
      <c r="AD5" s="146"/>
      <c r="AE5" s="190">
        <v>2707</v>
      </c>
      <c r="AF5" s="177"/>
      <c r="AG5" s="178"/>
      <c r="AH5" s="176">
        <v>2177</v>
      </c>
      <c r="AI5" s="177"/>
      <c r="AJ5" s="178"/>
      <c r="AK5" s="176">
        <v>2607</v>
      </c>
      <c r="AL5" s="177"/>
      <c r="AM5" s="178"/>
      <c r="AN5" s="188">
        <f>AH5+AK5</f>
        <v>4784</v>
      </c>
      <c r="AO5" s="188"/>
      <c r="AP5" s="188"/>
      <c r="AQ5" s="176">
        <v>2074</v>
      </c>
      <c r="AR5" s="177"/>
      <c r="AS5" s="178"/>
      <c r="AT5" s="176">
        <v>1842</v>
      </c>
      <c r="AU5" s="177"/>
      <c r="AV5" s="178"/>
      <c r="AW5" s="176">
        <v>2095</v>
      </c>
      <c r="AX5" s="177"/>
      <c r="AY5" s="178"/>
      <c r="AZ5" s="188">
        <f>AT5+AW5</f>
        <v>3937</v>
      </c>
      <c r="BA5" s="188"/>
      <c r="BB5" s="188"/>
      <c r="BC5" s="176">
        <v>3817</v>
      </c>
      <c r="BD5" s="177"/>
      <c r="BE5" s="178"/>
      <c r="BF5" s="176">
        <v>3547</v>
      </c>
      <c r="BG5" s="177"/>
      <c r="BH5" s="178"/>
      <c r="BI5" s="176">
        <v>3965</v>
      </c>
      <c r="BJ5" s="177"/>
      <c r="BK5" s="178"/>
      <c r="BL5" s="188">
        <f>SUM(BF5:BK6)</f>
        <v>7512</v>
      </c>
      <c r="BM5" s="188"/>
      <c r="BN5" s="188"/>
      <c r="BO5" s="176">
        <v>2866</v>
      </c>
      <c r="BP5" s="177"/>
      <c r="BQ5" s="178"/>
      <c r="BR5" s="176">
        <v>2915</v>
      </c>
      <c r="BS5" s="177"/>
      <c r="BT5" s="178"/>
      <c r="BU5" s="176">
        <v>3154</v>
      </c>
      <c r="BV5" s="177"/>
      <c r="BW5" s="178"/>
      <c r="BX5" s="188">
        <f>BR5+BU5</f>
        <v>6069</v>
      </c>
      <c r="BY5" s="188"/>
      <c r="BZ5" s="188"/>
      <c r="CG5" s="4"/>
      <c r="CH5" s="4"/>
      <c r="CI5" s="4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4"/>
      <c r="CX5" s="4"/>
      <c r="CY5" s="4"/>
      <c r="CZ5" s="4"/>
      <c r="DA5" s="4"/>
      <c r="AMO5" s="1"/>
      <c r="AMP5" s="1"/>
      <c r="AMQ5" s="1"/>
      <c r="AMR5" s="1"/>
      <c r="AMS5" s="1"/>
      <c r="AMT5" s="1"/>
    </row>
    <row r="6" spans="1:105 1029:1034" ht="13.15" customHeight="1" x14ac:dyDescent="0.2">
      <c r="A6" s="8"/>
      <c r="B6" s="109" t="s">
        <v>92</v>
      </c>
      <c r="C6" s="103"/>
      <c r="D6" s="103"/>
      <c r="E6" s="103"/>
      <c r="F6" s="103"/>
      <c r="G6" s="103"/>
      <c r="H6" s="103"/>
      <c r="I6" s="104"/>
      <c r="J6" s="170"/>
      <c r="K6" s="171"/>
      <c r="L6" s="172"/>
      <c r="M6" s="170"/>
      <c r="N6" s="171"/>
      <c r="O6" s="172"/>
      <c r="P6" s="170"/>
      <c r="Q6" s="171"/>
      <c r="R6" s="172"/>
      <c r="S6" s="164"/>
      <c r="T6" s="165"/>
      <c r="U6" s="166"/>
      <c r="V6" s="58"/>
      <c r="W6" s="147" t="str">
        <f>B6</f>
        <v>令和２年10月末現在</v>
      </c>
      <c r="X6" s="148"/>
      <c r="Y6" s="148"/>
      <c r="Z6" s="148"/>
      <c r="AA6" s="148"/>
      <c r="AB6" s="148"/>
      <c r="AC6" s="148"/>
      <c r="AD6" s="149"/>
      <c r="AE6" s="191"/>
      <c r="AF6" s="180"/>
      <c r="AG6" s="181"/>
      <c r="AH6" s="179"/>
      <c r="AI6" s="180"/>
      <c r="AJ6" s="181"/>
      <c r="AK6" s="179"/>
      <c r="AL6" s="180"/>
      <c r="AM6" s="181"/>
      <c r="AN6" s="188"/>
      <c r="AO6" s="188"/>
      <c r="AP6" s="188"/>
      <c r="AQ6" s="179"/>
      <c r="AR6" s="180"/>
      <c r="AS6" s="181"/>
      <c r="AT6" s="179"/>
      <c r="AU6" s="180"/>
      <c r="AV6" s="181"/>
      <c r="AW6" s="179"/>
      <c r="AX6" s="180"/>
      <c r="AY6" s="181"/>
      <c r="AZ6" s="188"/>
      <c r="BA6" s="188"/>
      <c r="BB6" s="188"/>
      <c r="BC6" s="179"/>
      <c r="BD6" s="180"/>
      <c r="BE6" s="181"/>
      <c r="BF6" s="179"/>
      <c r="BG6" s="180"/>
      <c r="BH6" s="181"/>
      <c r="BI6" s="179"/>
      <c r="BJ6" s="180"/>
      <c r="BK6" s="181"/>
      <c r="BL6" s="188"/>
      <c r="BM6" s="188"/>
      <c r="BN6" s="188"/>
      <c r="BO6" s="179"/>
      <c r="BP6" s="180"/>
      <c r="BQ6" s="181"/>
      <c r="BR6" s="179"/>
      <c r="BS6" s="180"/>
      <c r="BT6" s="181"/>
      <c r="BU6" s="179"/>
      <c r="BV6" s="180"/>
      <c r="BW6" s="181"/>
      <c r="BX6" s="188"/>
      <c r="BY6" s="188"/>
      <c r="BZ6" s="188"/>
      <c r="CG6" s="4"/>
      <c r="CH6" s="4"/>
      <c r="CI6" s="4"/>
      <c r="CJ6" s="5"/>
      <c r="CK6" s="5"/>
      <c r="CL6" s="5"/>
      <c r="CM6" s="5"/>
      <c r="CN6" s="3"/>
      <c r="CO6" s="3"/>
      <c r="CP6" s="3"/>
      <c r="CQ6" s="3"/>
      <c r="CR6" s="3"/>
      <c r="CS6" s="3"/>
      <c r="CT6" s="3"/>
      <c r="CU6" s="3"/>
      <c r="CV6" s="3"/>
      <c r="CW6" s="4"/>
      <c r="CX6" s="4"/>
      <c r="CY6" s="4"/>
      <c r="CZ6" s="4"/>
      <c r="DA6" s="4"/>
      <c r="AMO6" s="1"/>
      <c r="AMP6" s="1"/>
      <c r="AMQ6" s="1"/>
      <c r="AMR6" s="1"/>
      <c r="AMS6" s="1"/>
      <c r="AMT6" s="1"/>
    </row>
    <row r="7" spans="1:105 1029:1034" ht="13.15" customHeight="1" x14ac:dyDescent="0.2">
      <c r="A7" s="8"/>
      <c r="B7" s="106" t="s">
        <v>10</v>
      </c>
      <c r="C7" s="107"/>
      <c r="D7" s="107"/>
      <c r="E7" s="107"/>
      <c r="F7" s="107"/>
      <c r="G7" s="107"/>
      <c r="H7" s="107"/>
      <c r="I7" s="108"/>
      <c r="J7" s="167">
        <v>16185</v>
      </c>
      <c r="K7" s="168"/>
      <c r="L7" s="169"/>
      <c r="M7" s="167">
        <v>15377</v>
      </c>
      <c r="N7" s="168"/>
      <c r="O7" s="169"/>
      <c r="P7" s="167">
        <v>16997</v>
      </c>
      <c r="Q7" s="168"/>
      <c r="R7" s="169"/>
      <c r="S7" s="162">
        <f>M7+P7</f>
        <v>32374</v>
      </c>
      <c r="T7" s="110"/>
      <c r="U7" s="163"/>
      <c r="V7" s="58"/>
      <c r="W7" s="144" t="s">
        <v>11</v>
      </c>
      <c r="X7" s="145"/>
      <c r="Y7" s="145"/>
      <c r="Z7" s="145"/>
      <c r="AA7" s="145"/>
      <c r="AB7" s="145"/>
      <c r="AC7" s="145"/>
      <c r="AD7" s="146"/>
      <c r="AE7" s="190">
        <v>2706</v>
      </c>
      <c r="AF7" s="177"/>
      <c r="AG7" s="178"/>
      <c r="AH7" s="176">
        <v>2181</v>
      </c>
      <c r="AI7" s="177"/>
      <c r="AJ7" s="178"/>
      <c r="AK7" s="176">
        <v>2611</v>
      </c>
      <c r="AL7" s="177"/>
      <c r="AM7" s="178"/>
      <c r="AN7" s="188">
        <f>AH7+AK7</f>
        <v>4792</v>
      </c>
      <c r="AO7" s="188"/>
      <c r="AP7" s="188"/>
      <c r="AQ7" s="176">
        <v>2090</v>
      </c>
      <c r="AR7" s="177"/>
      <c r="AS7" s="178"/>
      <c r="AT7" s="176">
        <v>1855</v>
      </c>
      <c r="AU7" s="177"/>
      <c r="AV7" s="178"/>
      <c r="AW7" s="176">
        <v>2113</v>
      </c>
      <c r="AX7" s="177"/>
      <c r="AY7" s="178"/>
      <c r="AZ7" s="188">
        <f>AT7+AW7</f>
        <v>3968</v>
      </c>
      <c r="BA7" s="188"/>
      <c r="BB7" s="188"/>
      <c r="BC7" s="176">
        <v>3820</v>
      </c>
      <c r="BD7" s="177"/>
      <c r="BE7" s="178"/>
      <c r="BF7" s="176">
        <v>3554</v>
      </c>
      <c r="BG7" s="177"/>
      <c r="BH7" s="178"/>
      <c r="BI7" s="176">
        <v>3978</v>
      </c>
      <c r="BJ7" s="177"/>
      <c r="BK7" s="178"/>
      <c r="BL7" s="188">
        <f>BF7+BI7</f>
        <v>7532</v>
      </c>
      <c r="BM7" s="188"/>
      <c r="BN7" s="188"/>
      <c r="BO7" s="176">
        <v>2861</v>
      </c>
      <c r="BP7" s="177"/>
      <c r="BQ7" s="178"/>
      <c r="BR7" s="176">
        <v>2913</v>
      </c>
      <c r="BS7" s="177"/>
      <c r="BT7" s="178"/>
      <c r="BU7" s="176">
        <v>3153</v>
      </c>
      <c r="BV7" s="177"/>
      <c r="BW7" s="178"/>
      <c r="BX7" s="188">
        <f>BR7+BU7</f>
        <v>6066</v>
      </c>
      <c r="BY7" s="188"/>
      <c r="BZ7" s="188"/>
      <c r="CG7" s="4"/>
      <c r="CH7" s="4"/>
      <c r="CI7" s="4"/>
      <c r="CJ7" s="5"/>
      <c r="CK7" s="5"/>
      <c r="CL7" s="5"/>
      <c r="CM7" s="5"/>
      <c r="CN7" s="3"/>
      <c r="CO7" s="3"/>
      <c r="CP7" s="3"/>
      <c r="CQ7" s="3"/>
      <c r="CR7" s="3"/>
      <c r="CS7" s="3"/>
      <c r="CT7" s="3"/>
      <c r="CU7" s="3"/>
      <c r="CV7" s="3"/>
      <c r="CW7" s="4"/>
      <c r="CX7" s="4"/>
      <c r="CY7" s="4"/>
      <c r="CZ7" s="4"/>
      <c r="DA7" s="4"/>
      <c r="AMO7" s="1"/>
      <c r="AMP7" s="1"/>
      <c r="AMQ7" s="1"/>
      <c r="AMR7" s="1"/>
      <c r="AMS7" s="1"/>
      <c r="AMT7" s="1"/>
    </row>
    <row r="8" spans="1:105 1029:1034" ht="13.15" customHeight="1" x14ac:dyDescent="0.2">
      <c r="A8" s="8"/>
      <c r="B8" s="109" t="s">
        <v>91</v>
      </c>
      <c r="C8" s="103"/>
      <c r="D8" s="103"/>
      <c r="E8" s="103"/>
      <c r="F8" s="103"/>
      <c r="G8" s="103"/>
      <c r="H8" s="103"/>
      <c r="I8" s="104"/>
      <c r="J8" s="170"/>
      <c r="K8" s="171"/>
      <c r="L8" s="172"/>
      <c r="M8" s="170"/>
      <c r="N8" s="171"/>
      <c r="O8" s="172"/>
      <c r="P8" s="170"/>
      <c r="Q8" s="171"/>
      <c r="R8" s="172"/>
      <c r="S8" s="164"/>
      <c r="T8" s="165"/>
      <c r="U8" s="166"/>
      <c r="V8" s="58"/>
      <c r="W8" s="147" t="str">
        <f>B8</f>
        <v>令和２年９月末現在</v>
      </c>
      <c r="X8" s="148"/>
      <c r="Y8" s="148"/>
      <c r="Z8" s="148"/>
      <c r="AA8" s="148"/>
      <c r="AB8" s="148"/>
      <c r="AC8" s="148"/>
      <c r="AD8" s="149"/>
      <c r="AE8" s="191"/>
      <c r="AF8" s="180"/>
      <c r="AG8" s="181"/>
      <c r="AH8" s="179"/>
      <c r="AI8" s="180"/>
      <c r="AJ8" s="181"/>
      <c r="AK8" s="179"/>
      <c r="AL8" s="180"/>
      <c r="AM8" s="181"/>
      <c r="AN8" s="188"/>
      <c r="AO8" s="188"/>
      <c r="AP8" s="188"/>
      <c r="AQ8" s="179"/>
      <c r="AR8" s="180"/>
      <c r="AS8" s="181"/>
      <c r="AT8" s="179"/>
      <c r="AU8" s="180"/>
      <c r="AV8" s="181"/>
      <c r="AW8" s="179"/>
      <c r="AX8" s="180"/>
      <c r="AY8" s="181"/>
      <c r="AZ8" s="188"/>
      <c r="BA8" s="188"/>
      <c r="BB8" s="188"/>
      <c r="BC8" s="179"/>
      <c r="BD8" s="180"/>
      <c r="BE8" s="181"/>
      <c r="BF8" s="179"/>
      <c r="BG8" s="180"/>
      <c r="BH8" s="181"/>
      <c r="BI8" s="179"/>
      <c r="BJ8" s="180"/>
      <c r="BK8" s="181"/>
      <c r="BL8" s="188"/>
      <c r="BM8" s="188"/>
      <c r="BN8" s="188"/>
      <c r="BO8" s="179"/>
      <c r="BP8" s="180"/>
      <c r="BQ8" s="181"/>
      <c r="BR8" s="179"/>
      <c r="BS8" s="180"/>
      <c r="BT8" s="181"/>
      <c r="BU8" s="179"/>
      <c r="BV8" s="180"/>
      <c r="BW8" s="181"/>
      <c r="BX8" s="188"/>
      <c r="BY8" s="188"/>
      <c r="BZ8" s="188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AMO8" s="1"/>
      <c r="AMP8" s="1"/>
      <c r="AMQ8" s="1"/>
      <c r="AMR8" s="1"/>
      <c r="AMS8" s="1"/>
      <c r="AMT8" s="1"/>
    </row>
    <row r="9" spans="1:105 1029:1034" ht="13.15" customHeight="1" x14ac:dyDescent="0.2">
      <c r="A9" s="8"/>
      <c r="B9" s="158" t="s">
        <v>12</v>
      </c>
      <c r="C9" s="159"/>
      <c r="D9" s="159"/>
      <c r="E9" s="159"/>
      <c r="F9" s="159"/>
      <c r="G9" s="159"/>
      <c r="H9" s="159"/>
      <c r="I9" s="160"/>
      <c r="J9" s="173">
        <f>J5-J7</f>
        <v>-24</v>
      </c>
      <c r="K9" s="174"/>
      <c r="L9" s="175"/>
      <c r="M9" s="173">
        <f t="shared" ref="M9" si="0">M5-M7</f>
        <v>-33</v>
      </c>
      <c r="N9" s="174"/>
      <c r="O9" s="175"/>
      <c r="P9" s="173">
        <f t="shared" ref="P9" si="1">P5-P7</f>
        <v>-44</v>
      </c>
      <c r="Q9" s="174"/>
      <c r="R9" s="175"/>
      <c r="S9" s="173">
        <f t="shared" ref="S9" si="2">S5-S7</f>
        <v>-77</v>
      </c>
      <c r="T9" s="174"/>
      <c r="U9" s="175"/>
      <c r="V9" s="58"/>
      <c r="W9" s="137" t="s">
        <v>12</v>
      </c>
      <c r="X9" s="150"/>
      <c r="Y9" s="150"/>
      <c r="Z9" s="150"/>
      <c r="AA9" s="150"/>
      <c r="AB9" s="150"/>
      <c r="AC9" s="150"/>
      <c r="AD9" s="151"/>
      <c r="AE9" s="189">
        <f>AE5-AE7</f>
        <v>1</v>
      </c>
      <c r="AF9" s="188"/>
      <c r="AG9" s="188"/>
      <c r="AH9" s="188">
        <f>AH5-AH7</f>
        <v>-4</v>
      </c>
      <c r="AI9" s="188"/>
      <c r="AJ9" s="188"/>
      <c r="AK9" s="188">
        <f>AK5-AK7</f>
        <v>-4</v>
      </c>
      <c r="AL9" s="188"/>
      <c r="AM9" s="188"/>
      <c r="AN9" s="188">
        <f>AN5-AN7</f>
        <v>-8</v>
      </c>
      <c r="AO9" s="188"/>
      <c r="AP9" s="188"/>
      <c r="AQ9" s="188">
        <f>AQ5-AQ7</f>
        <v>-16</v>
      </c>
      <c r="AR9" s="188"/>
      <c r="AS9" s="188"/>
      <c r="AT9" s="188">
        <f>AT5-AT7</f>
        <v>-13</v>
      </c>
      <c r="AU9" s="188"/>
      <c r="AV9" s="188"/>
      <c r="AW9" s="188">
        <f>AW5-AW7</f>
        <v>-18</v>
      </c>
      <c r="AX9" s="188"/>
      <c r="AY9" s="188"/>
      <c r="AZ9" s="188">
        <f>AZ5-AZ7</f>
        <v>-31</v>
      </c>
      <c r="BA9" s="188"/>
      <c r="BB9" s="188"/>
      <c r="BC9" s="188">
        <f>BC5-BC7</f>
        <v>-3</v>
      </c>
      <c r="BD9" s="188"/>
      <c r="BE9" s="188"/>
      <c r="BF9" s="188">
        <f>BF5-BF7</f>
        <v>-7</v>
      </c>
      <c r="BG9" s="188"/>
      <c r="BH9" s="188"/>
      <c r="BI9" s="188">
        <f>BI5-BI7</f>
        <v>-13</v>
      </c>
      <c r="BJ9" s="188"/>
      <c r="BK9" s="188"/>
      <c r="BL9" s="188">
        <f>BL5-BL7</f>
        <v>-20</v>
      </c>
      <c r="BM9" s="188"/>
      <c r="BN9" s="188"/>
      <c r="BO9" s="188">
        <f>BO5-BO7</f>
        <v>5</v>
      </c>
      <c r="BP9" s="188"/>
      <c r="BQ9" s="188"/>
      <c r="BR9" s="188">
        <f>BR5-BR7</f>
        <v>2</v>
      </c>
      <c r="BS9" s="188"/>
      <c r="BT9" s="188"/>
      <c r="BU9" s="188">
        <f>BU5-BU7</f>
        <v>1</v>
      </c>
      <c r="BV9" s="188"/>
      <c r="BW9" s="188"/>
      <c r="BX9" s="188">
        <f>BX5-BX7</f>
        <v>3</v>
      </c>
      <c r="BY9" s="188"/>
      <c r="BZ9" s="188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AMO9" s="1"/>
      <c r="AMP9" s="1"/>
      <c r="AMQ9" s="1"/>
      <c r="AMR9" s="1"/>
      <c r="AMS9" s="1"/>
      <c r="AMT9" s="1"/>
    </row>
    <row r="10" spans="1:105 1029:1034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</row>
    <row r="11" spans="1:105 1029:1034" ht="10.15" customHeight="1" x14ac:dyDescent="0.2">
      <c r="A11" s="15"/>
      <c r="B11" s="152" t="s">
        <v>29</v>
      </c>
      <c r="C11" s="153"/>
      <c r="D11" s="153"/>
      <c r="E11" s="153"/>
      <c r="F11" s="153"/>
      <c r="G11" s="153"/>
      <c r="H11" s="153"/>
      <c r="I11" s="153"/>
      <c r="J11" s="154"/>
      <c r="K11" s="63"/>
      <c r="L11" s="106" t="s">
        <v>21</v>
      </c>
      <c r="M11" s="107"/>
      <c r="N11" s="107"/>
      <c r="O11" s="107"/>
      <c r="P11" s="107"/>
      <c r="Q11" s="107"/>
      <c r="R11" s="108"/>
      <c r="S11" s="115" t="s">
        <v>52</v>
      </c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36" t="s">
        <v>53</v>
      </c>
      <c r="AF11" s="136"/>
      <c r="AG11" s="13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3" t="s">
        <v>54</v>
      </c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4"/>
      <c r="BC11" s="195" t="s">
        <v>55</v>
      </c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4"/>
      <c r="BO11" s="185" t="s">
        <v>13</v>
      </c>
      <c r="BP11" s="185"/>
      <c r="BQ11" s="185"/>
      <c r="BR11" s="185"/>
      <c r="BS11" s="185"/>
      <c r="BT11" s="185"/>
      <c r="BU11" s="185"/>
      <c r="BV11" s="185"/>
      <c r="BW11" s="185"/>
      <c r="BX11" s="185"/>
      <c r="BY11" s="185"/>
      <c r="BZ11" s="185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AMO11" s="1"/>
      <c r="AMP11" s="1"/>
      <c r="AMQ11" s="1"/>
      <c r="AMR11" s="1"/>
      <c r="AMS11" s="1"/>
      <c r="AMT11" s="1"/>
    </row>
    <row r="12" spans="1:105 1029:1034" ht="10.15" customHeight="1" x14ac:dyDescent="0.2">
      <c r="A12" s="15"/>
      <c r="B12" s="155"/>
      <c r="C12" s="156"/>
      <c r="D12" s="156"/>
      <c r="E12" s="156"/>
      <c r="F12" s="156"/>
      <c r="G12" s="156"/>
      <c r="H12" s="156"/>
      <c r="I12" s="156"/>
      <c r="J12" s="157"/>
      <c r="K12" s="63"/>
      <c r="L12" s="62"/>
      <c r="M12" s="12"/>
      <c r="N12" s="12"/>
      <c r="O12" s="12"/>
      <c r="P12" s="12"/>
      <c r="Q12" s="12"/>
      <c r="R12" s="13"/>
      <c r="S12" s="115" t="s">
        <v>28</v>
      </c>
      <c r="T12" s="115"/>
      <c r="U12" s="115"/>
      <c r="V12" s="161" t="s">
        <v>24</v>
      </c>
      <c r="W12" s="161"/>
      <c r="X12" s="161"/>
      <c r="Y12" s="161"/>
      <c r="Z12" s="161"/>
      <c r="AA12" s="161"/>
      <c r="AB12" s="161"/>
      <c r="AC12" s="161"/>
      <c r="AD12" s="161"/>
      <c r="AE12" s="115" t="s">
        <v>28</v>
      </c>
      <c r="AF12" s="115"/>
      <c r="AG12" s="115"/>
      <c r="AH12" s="115" t="s">
        <v>24</v>
      </c>
      <c r="AI12" s="115"/>
      <c r="AJ12" s="115"/>
      <c r="AK12" s="115"/>
      <c r="AL12" s="115"/>
      <c r="AM12" s="115"/>
      <c r="AN12" s="115"/>
      <c r="AO12" s="115"/>
      <c r="AP12" s="115"/>
      <c r="AQ12" s="115" t="s">
        <v>28</v>
      </c>
      <c r="AR12" s="115"/>
      <c r="AS12" s="115"/>
      <c r="AT12" s="115" t="s">
        <v>24</v>
      </c>
      <c r="AU12" s="115"/>
      <c r="AV12" s="115"/>
      <c r="AW12" s="115"/>
      <c r="AX12" s="115"/>
      <c r="AY12" s="115"/>
      <c r="AZ12" s="115"/>
      <c r="BA12" s="115"/>
      <c r="BB12" s="115"/>
      <c r="BC12" s="115" t="s">
        <v>28</v>
      </c>
      <c r="BD12" s="115"/>
      <c r="BE12" s="115"/>
      <c r="BF12" s="115" t="s">
        <v>24</v>
      </c>
      <c r="BG12" s="115"/>
      <c r="BH12" s="115"/>
      <c r="BI12" s="115"/>
      <c r="BJ12" s="115"/>
      <c r="BK12" s="115"/>
      <c r="BL12" s="115"/>
      <c r="BM12" s="115"/>
      <c r="BN12" s="115"/>
      <c r="BO12" s="184" t="s">
        <v>3</v>
      </c>
      <c r="BP12" s="185"/>
      <c r="BQ12" s="185"/>
      <c r="BR12" s="185" t="s">
        <v>4</v>
      </c>
      <c r="BS12" s="185"/>
      <c r="BT12" s="185"/>
      <c r="BU12" s="185"/>
      <c r="BV12" s="185"/>
      <c r="BW12" s="185"/>
      <c r="BX12" s="185"/>
      <c r="BY12" s="185"/>
      <c r="BZ12" s="185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AMO12" s="1"/>
      <c r="AMP12" s="1"/>
      <c r="AMQ12" s="1"/>
      <c r="AMR12" s="1"/>
      <c r="AMS12" s="1"/>
      <c r="AMT12" s="1"/>
    </row>
    <row r="13" spans="1:105 1029:1034" ht="10.15" customHeight="1" x14ac:dyDescent="0.2">
      <c r="A13" s="15"/>
      <c r="B13" s="206" t="str">
        <f>B6</f>
        <v>令和２年10月末現在</v>
      </c>
      <c r="C13" s="156"/>
      <c r="D13" s="156"/>
      <c r="E13" s="156"/>
      <c r="F13" s="156"/>
      <c r="G13" s="156"/>
      <c r="H13" s="156"/>
      <c r="I13" s="156"/>
      <c r="J13" s="157"/>
      <c r="K13" s="63"/>
      <c r="L13" s="109" t="s">
        <v>22</v>
      </c>
      <c r="M13" s="103"/>
      <c r="N13" s="103"/>
      <c r="O13" s="103"/>
      <c r="P13" s="103"/>
      <c r="Q13" s="103"/>
      <c r="R13" s="104"/>
      <c r="S13" s="115"/>
      <c r="T13" s="115"/>
      <c r="U13" s="115"/>
      <c r="V13" s="115" t="s">
        <v>25</v>
      </c>
      <c r="W13" s="115"/>
      <c r="X13" s="115"/>
      <c r="Y13" s="115" t="s">
        <v>26</v>
      </c>
      <c r="Z13" s="115"/>
      <c r="AA13" s="115"/>
      <c r="AB13" s="115" t="s">
        <v>27</v>
      </c>
      <c r="AC13" s="115"/>
      <c r="AD13" s="115"/>
      <c r="AE13" s="115"/>
      <c r="AF13" s="115"/>
      <c r="AG13" s="115"/>
      <c r="AH13" s="115" t="s">
        <v>25</v>
      </c>
      <c r="AI13" s="115"/>
      <c r="AJ13" s="115"/>
      <c r="AK13" s="115" t="s">
        <v>26</v>
      </c>
      <c r="AL13" s="115"/>
      <c r="AM13" s="115"/>
      <c r="AN13" s="115" t="s">
        <v>27</v>
      </c>
      <c r="AO13" s="115"/>
      <c r="AP13" s="115"/>
      <c r="AQ13" s="115"/>
      <c r="AR13" s="115"/>
      <c r="AS13" s="115"/>
      <c r="AT13" s="115" t="s">
        <v>25</v>
      </c>
      <c r="AU13" s="115"/>
      <c r="AV13" s="115"/>
      <c r="AW13" s="115" t="s">
        <v>26</v>
      </c>
      <c r="AX13" s="115"/>
      <c r="AY13" s="115"/>
      <c r="AZ13" s="115" t="s">
        <v>27</v>
      </c>
      <c r="BA13" s="115"/>
      <c r="BB13" s="115"/>
      <c r="BC13" s="115"/>
      <c r="BD13" s="115"/>
      <c r="BE13" s="115"/>
      <c r="BF13" s="115" t="s">
        <v>25</v>
      </c>
      <c r="BG13" s="115"/>
      <c r="BH13" s="115"/>
      <c r="BI13" s="115" t="s">
        <v>26</v>
      </c>
      <c r="BJ13" s="115"/>
      <c r="BK13" s="115"/>
      <c r="BL13" s="115" t="s">
        <v>27</v>
      </c>
      <c r="BM13" s="115"/>
      <c r="BN13" s="115"/>
      <c r="BO13" s="184"/>
      <c r="BP13" s="185"/>
      <c r="BQ13" s="185"/>
      <c r="BR13" s="185" t="s">
        <v>5</v>
      </c>
      <c r="BS13" s="185"/>
      <c r="BT13" s="185"/>
      <c r="BU13" s="185" t="s">
        <v>6</v>
      </c>
      <c r="BV13" s="185"/>
      <c r="BW13" s="185"/>
      <c r="BX13" s="185" t="s">
        <v>7</v>
      </c>
      <c r="BY13" s="185"/>
      <c r="BZ13" s="185"/>
      <c r="CG13" s="4"/>
      <c r="CH13" s="4"/>
      <c r="CI13" s="4"/>
      <c r="CJ13" s="4"/>
      <c r="CK13" s="4"/>
      <c r="CL13" s="4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4"/>
      <c r="DA13" s="4"/>
      <c r="AMO13" s="1"/>
      <c r="AMP13" s="1"/>
      <c r="AMQ13" s="1"/>
      <c r="AMR13" s="1"/>
      <c r="AMS13" s="1"/>
      <c r="AMT13" s="1"/>
    </row>
    <row r="14" spans="1:105 1029:1034" ht="13.15" customHeight="1" x14ac:dyDescent="0.2">
      <c r="A14" s="15"/>
      <c r="B14" s="117"/>
      <c r="C14" s="118"/>
      <c r="D14" s="118"/>
      <c r="E14" s="118"/>
      <c r="F14" s="118"/>
      <c r="G14" s="118"/>
      <c r="H14" s="118"/>
      <c r="I14" s="118"/>
      <c r="J14" s="119"/>
      <c r="K14" s="63"/>
      <c r="L14" s="106" t="s">
        <v>20</v>
      </c>
      <c r="M14" s="107"/>
      <c r="N14" s="107"/>
      <c r="O14" s="107"/>
      <c r="P14" s="107"/>
      <c r="Q14" s="107"/>
      <c r="R14" s="108"/>
      <c r="S14" s="162">
        <v>1868</v>
      </c>
      <c r="T14" s="110"/>
      <c r="U14" s="163"/>
      <c r="V14" s="162">
        <v>1840</v>
      </c>
      <c r="W14" s="110"/>
      <c r="X14" s="163"/>
      <c r="Y14" s="162">
        <v>1932</v>
      </c>
      <c r="Z14" s="110"/>
      <c r="AA14" s="163"/>
      <c r="AB14" s="162">
        <f>V14+Y14</f>
        <v>3772</v>
      </c>
      <c r="AC14" s="110"/>
      <c r="AD14" s="163"/>
      <c r="AE14" s="162">
        <v>511</v>
      </c>
      <c r="AF14" s="110"/>
      <c r="AG14" s="163"/>
      <c r="AH14" s="162">
        <v>544</v>
      </c>
      <c r="AI14" s="110"/>
      <c r="AJ14" s="163"/>
      <c r="AK14" s="162">
        <v>581</v>
      </c>
      <c r="AL14" s="110"/>
      <c r="AM14" s="163"/>
      <c r="AN14" s="162">
        <f>AH14+AK14</f>
        <v>1125</v>
      </c>
      <c r="AO14" s="110"/>
      <c r="AP14" s="163"/>
      <c r="AQ14" s="162">
        <v>695</v>
      </c>
      <c r="AR14" s="110"/>
      <c r="AS14" s="163"/>
      <c r="AT14" s="162">
        <v>764</v>
      </c>
      <c r="AU14" s="110"/>
      <c r="AV14" s="163"/>
      <c r="AW14" s="162">
        <v>813</v>
      </c>
      <c r="AX14" s="110"/>
      <c r="AY14" s="163"/>
      <c r="AZ14" s="162">
        <f>AT14+AW14</f>
        <v>1577</v>
      </c>
      <c r="BA14" s="110"/>
      <c r="BB14" s="163"/>
      <c r="BC14" s="162">
        <v>1623</v>
      </c>
      <c r="BD14" s="110"/>
      <c r="BE14" s="163"/>
      <c r="BF14" s="162">
        <v>1715</v>
      </c>
      <c r="BG14" s="110"/>
      <c r="BH14" s="163"/>
      <c r="BI14" s="162">
        <v>1806</v>
      </c>
      <c r="BJ14" s="110"/>
      <c r="BK14" s="163"/>
      <c r="BL14" s="162">
        <f>BF14+BI14</f>
        <v>3521</v>
      </c>
      <c r="BM14" s="110"/>
      <c r="BN14" s="163"/>
      <c r="BO14" s="190">
        <v>524</v>
      </c>
      <c r="BP14" s="177"/>
      <c r="BQ14" s="178"/>
      <c r="BR14" s="176">
        <v>447</v>
      </c>
      <c r="BS14" s="177"/>
      <c r="BT14" s="178"/>
      <c r="BU14" s="176">
        <v>476</v>
      </c>
      <c r="BV14" s="177"/>
      <c r="BW14" s="178"/>
      <c r="BX14" s="176">
        <f>BR14+BU14</f>
        <v>923</v>
      </c>
      <c r="BY14" s="177"/>
      <c r="BZ14" s="178"/>
      <c r="CG14" s="4"/>
      <c r="CH14" s="4"/>
      <c r="CI14" s="4"/>
      <c r="CJ14" s="4"/>
      <c r="CK14" s="4"/>
      <c r="CL14" s="4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4"/>
      <c r="DA14" s="4"/>
      <c r="AMO14" s="1"/>
      <c r="AMP14" s="1"/>
      <c r="AMQ14" s="1"/>
      <c r="AMR14" s="1"/>
      <c r="AMS14" s="1"/>
      <c r="AMT14" s="1"/>
    </row>
    <row r="15" spans="1:105 1029:1034" ht="13.15" customHeight="1" x14ac:dyDescent="0.2">
      <c r="A15" s="15"/>
      <c r="B15" s="117" t="s">
        <v>25</v>
      </c>
      <c r="C15" s="118"/>
      <c r="D15" s="119"/>
      <c r="E15" s="117" t="s">
        <v>26</v>
      </c>
      <c r="F15" s="118"/>
      <c r="G15" s="119"/>
      <c r="H15" s="120" t="s">
        <v>27</v>
      </c>
      <c r="I15" s="121"/>
      <c r="J15" s="122"/>
      <c r="K15" s="18"/>
      <c r="L15" s="138" t="str">
        <f>B6</f>
        <v>令和２年10月末現在</v>
      </c>
      <c r="M15" s="139"/>
      <c r="N15" s="139"/>
      <c r="O15" s="139"/>
      <c r="P15" s="139"/>
      <c r="Q15" s="139"/>
      <c r="R15" s="140"/>
      <c r="S15" s="164"/>
      <c r="T15" s="165"/>
      <c r="U15" s="166"/>
      <c r="V15" s="164"/>
      <c r="W15" s="165"/>
      <c r="X15" s="166"/>
      <c r="Y15" s="164"/>
      <c r="Z15" s="165"/>
      <c r="AA15" s="166"/>
      <c r="AB15" s="164"/>
      <c r="AC15" s="165"/>
      <c r="AD15" s="166"/>
      <c r="AE15" s="164"/>
      <c r="AF15" s="165"/>
      <c r="AG15" s="166"/>
      <c r="AH15" s="164"/>
      <c r="AI15" s="165"/>
      <c r="AJ15" s="166"/>
      <c r="AK15" s="164"/>
      <c r="AL15" s="165"/>
      <c r="AM15" s="166"/>
      <c r="AN15" s="164"/>
      <c r="AO15" s="165"/>
      <c r="AP15" s="166"/>
      <c r="AQ15" s="164"/>
      <c r="AR15" s="165"/>
      <c r="AS15" s="166"/>
      <c r="AT15" s="164"/>
      <c r="AU15" s="165"/>
      <c r="AV15" s="166"/>
      <c r="AW15" s="164"/>
      <c r="AX15" s="165"/>
      <c r="AY15" s="166"/>
      <c r="AZ15" s="164"/>
      <c r="BA15" s="165"/>
      <c r="BB15" s="166"/>
      <c r="BC15" s="164"/>
      <c r="BD15" s="165"/>
      <c r="BE15" s="166"/>
      <c r="BF15" s="164"/>
      <c r="BG15" s="165"/>
      <c r="BH15" s="166"/>
      <c r="BI15" s="164"/>
      <c r="BJ15" s="165"/>
      <c r="BK15" s="166"/>
      <c r="BL15" s="164"/>
      <c r="BM15" s="165"/>
      <c r="BN15" s="166"/>
      <c r="BO15" s="191"/>
      <c r="BP15" s="180"/>
      <c r="BQ15" s="181"/>
      <c r="BR15" s="179"/>
      <c r="BS15" s="180"/>
      <c r="BT15" s="181"/>
      <c r="BU15" s="179"/>
      <c r="BV15" s="180"/>
      <c r="BW15" s="181"/>
      <c r="BX15" s="179"/>
      <c r="BY15" s="180"/>
      <c r="BZ15" s="181"/>
      <c r="CG15" s="4"/>
      <c r="CH15" s="4"/>
      <c r="CI15" s="4"/>
      <c r="CJ15" s="4"/>
      <c r="CK15" s="4"/>
      <c r="CL15" s="4"/>
      <c r="CM15" s="5"/>
      <c r="CN15" s="5"/>
      <c r="CO15" s="5"/>
      <c r="CP15" s="5"/>
      <c r="CQ15" s="3"/>
      <c r="CR15" s="3"/>
      <c r="CS15" s="3"/>
      <c r="CT15" s="3"/>
      <c r="CU15" s="3"/>
      <c r="CV15" s="3"/>
      <c r="CW15" s="3"/>
      <c r="CX15" s="3"/>
      <c r="CY15" s="3"/>
      <c r="CZ15" s="4"/>
      <c r="DA15" s="4"/>
      <c r="AMO15" s="1"/>
      <c r="AMP15" s="1"/>
      <c r="AMQ15" s="1"/>
      <c r="AMR15" s="1"/>
      <c r="AMS15" s="1"/>
      <c r="AMT15" s="1"/>
    </row>
    <row r="16" spans="1:105 1029:1034" ht="13.15" customHeight="1" x14ac:dyDescent="0.2">
      <c r="A16" s="15"/>
      <c r="B16" s="197">
        <v>62</v>
      </c>
      <c r="C16" s="198"/>
      <c r="D16" s="199"/>
      <c r="E16" s="197">
        <v>184</v>
      </c>
      <c r="F16" s="198"/>
      <c r="G16" s="199"/>
      <c r="H16" s="197">
        <f>B16+E16</f>
        <v>246</v>
      </c>
      <c r="I16" s="198"/>
      <c r="J16" s="199"/>
      <c r="K16" s="18"/>
      <c r="L16" s="106" t="s">
        <v>10</v>
      </c>
      <c r="M16" s="107"/>
      <c r="N16" s="107"/>
      <c r="O16" s="107"/>
      <c r="P16" s="107"/>
      <c r="Q16" s="107"/>
      <c r="R16" s="108"/>
      <c r="S16" s="162">
        <v>1876</v>
      </c>
      <c r="T16" s="110"/>
      <c r="U16" s="163"/>
      <c r="V16" s="162">
        <v>1849</v>
      </c>
      <c r="W16" s="110"/>
      <c r="X16" s="163"/>
      <c r="Y16" s="162">
        <v>1930</v>
      </c>
      <c r="Z16" s="110"/>
      <c r="AA16" s="163"/>
      <c r="AB16" s="162">
        <f>V16+Y16</f>
        <v>3779</v>
      </c>
      <c r="AC16" s="110"/>
      <c r="AD16" s="163"/>
      <c r="AE16" s="162">
        <v>510</v>
      </c>
      <c r="AF16" s="110"/>
      <c r="AG16" s="163"/>
      <c r="AH16" s="162">
        <v>543</v>
      </c>
      <c r="AI16" s="110"/>
      <c r="AJ16" s="163"/>
      <c r="AK16" s="162">
        <v>584</v>
      </c>
      <c r="AL16" s="110"/>
      <c r="AM16" s="163"/>
      <c r="AN16" s="162">
        <f>AH16+AK16</f>
        <v>1127</v>
      </c>
      <c r="AO16" s="110"/>
      <c r="AP16" s="163"/>
      <c r="AQ16" s="162">
        <v>695</v>
      </c>
      <c r="AR16" s="110"/>
      <c r="AS16" s="163"/>
      <c r="AT16" s="162">
        <v>763</v>
      </c>
      <c r="AU16" s="110"/>
      <c r="AV16" s="163"/>
      <c r="AW16" s="162">
        <v>814</v>
      </c>
      <c r="AX16" s="110"/>
      <c r="AY16" s="163"/>
      <c r="AZ16" s="162">
        <f>AT16+AW16</f>
        <v>1577</v>
      </c>
      <c r="BA16" s="110"/>
      <c r="BB16" s="163"/>
      <c r="BC16" s="162">
        <v>1627</v>
      </c>
      <c r="BD16" s="110"/>
      <c r="BE16" s="163"/>
      <c r="BF16" s="162">
        <v>1719</v>
      </c>
      <c r="BG16" s="110"/>
      <c r="BH16" s="163"/>
      <c r="BI16" s="162">
        <v>1814</v>
      </c>
      <c r="BJ16" s="110"/>
      <c r="BK16" s="163"/>
      <c r="BL16" s="162">
        <f>BF16+BI16</f>
        <v>3533</v>
      </c>
      <c r="BM16" s="110"/>
      <c r="BN16" s="163"/>
      <c r="BO16" s="190">
        <v>525</v>
      </c>
      <c r="BP16" s="177"/>
      <c r="BQ16" s="178"/>
      <c r="BR16" s="176">
        <v>452</v>
      </c>
      <c r="BS16" s="177"/>
      <c r="BT16" s="178"/>
      <c r="BU16" s="176">
        <v>477</v>
      </c>
      <c r="BV16" s="177"/>
      <c r="BW16" s="178"/>
      <c r="BX16" s="188">
        <f>BR16+BU16</f>
        <v>929</v>
      </c>
      <c r="BY16" s="188"/>
      <c r="BZ16" s="188"/>
      <c r="CG16" s="4"/>
      <c r="CH16" s="4"/>
      <c r="CI16" s="4"/>
      <c r="CJ16" s="4"/>
      <c r="CK16" s="4"/>
      <c r="CL16" s="4"/>
      <c r="CM16" s="5"/>
      <c r="CN16" s="5"/>
      <c r="CO16" s="5"/>
      <c r="CP16" s="5"/>
      <c r="CQ16" s="3"/>
      <c r="CR16" s="3"/>
      <c r="CS16" s="3"/>
      <c r="CT16" s="3"/>
      <c r="CU16" s="3"/>
      <c r="CV16" s="3"/>
      <c r="CW16" s="3"/>
      <c r="CX16" s="3"/>
      <c r="CY16" s="3"/>
      <c r="CZ16" s="4"/>
      <c r="DA16" s="4"/>
      <c r="AMO16" s="1"/>
      <c r="AMP16" s="1"/>
      <c r="AMQ16" s="1"/>
      <c r="AMR16" s="1"/>
      <c r="AMS16" s="1"/>
      <c r="AMT16" s="1"/>
    </row>
    <row r="17" spans="1:105 1029:1034" ht="13.15" customHeight="1" x14ac:dyDescent="0.2">
      <c r="A17" s="15"/>
      <c r="B17" s="200"/>
      <c r="C17" s="201"/>
      <c r="D17" s="202"/>
      <c r="E17" s="200"/>
      <c r="F17" s="201"/>
      <c r="G17" s="202"/>
      <c r="H17" s="200"/>
      <c r="I17" s="201"/>
      <c r="J17" s="202"/>
      <c r="K17" s="18"/>
      <c r="L17" s="138" t="str">
        <f>B8</f>
        <v>令和２年９月末現在</v>
      </c>
      <c r="M17" s="139"/>
      <c r="N17" s="139"/>
      <c r="O17" s="139"/>
      <c r="P17" s="139"/>
      <c r="Q17" s="139"/>
      <c r="R17" s="140"/>
      <c r="S17" s="164"/>
      <c r="T17" s="165"/>
      <c r="U17" s="166"/>
      <c r="V17" s="164"/>
      <c r="W17" s="165"/>
      <c r="X17" s="166"/>
      <c r="Y17" s="164"/>
      <c r="Z17" s="165"/>
      <c r="AA17" s="166"/>
      <c r="AB17" s="164"/>
      <c r="AC17" s="165"/>
      <c r="AD17" s="166"/>
      <c r="AE17" s="164"/>
      <c r="AF17" s="165"/>
      <c r="AG17" s="166"/>
      <c r="AH17" s="164"/>
      <c r="AI17" s="165"/>
      <c r="AJ17" s="166"/>
      <c r="AK17" s="164"/>
      <c r="AL17" s="165"/>
      <c r="AM17" s="166"/>
      <c r="AN17" s="164"/>
      <c r="AO17" s="165"/>
      <c r="AP17" s="166"/>
      <c r="AQ17" s="164"/>
      <c r="AR17" s="165"/>
      <c r="AS17" s="166"/>
      <c r="AT17" s="164"/>
      <c r="AU17" s="165"/>
      <c r="AV17" s="166"/>
      <c r="AW17" s="164"/>
      <c r="AX17" s="165"/>
      <c r="AY17" s="166"/>
      <c r="AZ17" s="164"/>
      <c r="BA17" s="165"/>
      <c r="BB17" s="166"/>
      <c r="BC17" s="164"/>
      <c r="BD17" s="165"/>
      <c r="BE17" s="166"/>
      <c r="BF17" s="164"/>
      <c r="BG17" s="165"/>
      <c r="BH17" s="166"/>
      <c r="BI17" s="164"/>
      <c r="BJ17" s="165"/>
      <c r="BK17" s="166"/>
      <c r="BL17" s="164"/>
      <c r="BM17" s="165"/>
      <c r="BN17" s="166"/>
      <c r="BO17" s="191"/>
      <c r="BP17" s="180"/>
      <c r="BQ17" s="181"/>
      <c r="BR17" s="179"/>
      <c r="BS17" s="180"/>
      <c r="BT17" s="181"/>
      <c r="BU17" s="179"/>
      <c r="BV17" s="180"/>
      <c r="BW17" s="181"/>
      <c r="BX17" s="188"/>
      <c r="BY17" s="188"/>
      <c r="BZ17" s="188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AMO17" s="1"/>
      <c r="AMP17" s="1"/>
      <c r="AMQ17" s="1"/>
      <c r="AMR17" s="1"/>
      <c r="AMS17" s="1"/>
      <c r="AMT17" s="1"/>
    </row>
    <row r="18" spans="1:105 1029:1034" ht="13.15" customHeight="1" x14ac:dyDescent="0.2">
      <c r="A18" s="15"/>
      <c r="B18" s="203"/>
      <c r="C18" s="204"/>
      <c r="D18" s="205"/>
      <c r="E18" s="203"/>
      <c r="F18" s="204"/>
      <c r="G18" s="205"/>
      <c r="H18" s="203"/>
      <c r="I18" s="204"/>
      <c r="J18" s="205"/>
      <c r="K18" s="18"/>
      <c r="L18" s="158" t="s">
        <v>12</v>
      </c>
      <c r="M18" s="159"/>
      <c r="N18" s="159"/>
      <c r="O18" s="159"/>
      <c r="P18" s="159"/>
      <c r="Q18" s="159"/>
      <c r="R18" s="160"/>
      <c r="S18" s="100">
        <f>S14-S16</f>
        <v>-8</v>
      </c>
      <c r="T18" s="100"/>
      <c r="U18" s="100"/>
      <c r="V18" s="100">
        <f t="shared" ref="V18" si="3">V14-V16</f>
        <v>-9</v>
      </c>
      <c r="W18" s="100"/>
      <c r="X18" s="100"/>
      <c r="Y18" s="100">
        <f t="shared" ref="Y18" si="4">Y14-Y16</f>
        <v>2</v>
      </c>
      <c r="Z18" s="100"/>
      <c r="AA18" s="100"/>
      <c r="AB18" s="100">
        <f t="shared" ref="AB18" si="5">AB14-AB16</f>
        <v>-7</v>
      </c>
      <c r="AC18" s="100"/>
      <c r="AD18" s="100"/>
      <c r="AE18" s="100">
        <f t="shared" ref="AE18" si="6">AE14-AE16</f>
        <v>1</v>
      </c>
      <c r="AF18" s="100"/>
      <c r="AG18" s="100"/>
      <c r="AH18" s="100">
        <f t="shared" ref="AH18" si="7">AH14-AH16</f>
        <v>1</v>
      </c>
      <c r="AI18" s="100"/>
      <c r="AJ18" s="100"/>
      <c r="AK18" s="100">
        <f t="shared" ref="AK18" si="8">AK14-AK16</f>
        <v>-3</v>
      </c>
      <c r="AL18" s="100"/>
      <c r="AM18" s="100"/>
      <c r="AN18" s="100">
        <f t="shared" ref="AN18" si="9">AN14-AN16</f>
        <v>-2</v>
      </c>
      <c r="AO18" s="100"/>
      <c r="AP18" s="100"/>
      <c r="AQ18" s="100">
        <f t="shared" ref="AQ18" si="10">AQ14-AQ16</f>
        <v>0</v>
      </c>
      <c r="AR18" s="100"/>
      <c r="AS18" s="100"/>
      <c r="AT18" s="100">
        <f t="shared" ref="AT18" si="11">AT14-AT16</f>
        <v>1</v>
      </c>
      <c r="AU18" s="100"/>
      <c r="AV18" s="100"/>
      <c r="AW18" s="100">
        <f t="shared" ref="AW18" si="12">AW14-AW16</f>
        <v>-1</v>
      </c>
      <c r="AX18" s="100"/>
      <c r="AY18" s="100"/>
      <c r="AZ18" s="100">
        <f t="shared" ref="AZ18" si="13">AZ14-AZ16</f>
        <v>0</v>
      </c>
      <c r="BA18" s="100"/>
      <c r="BB18" s="100"/>
      <c r="BC18" s="100">
        <f t="shared" ref="BC18" si="14">BC14-BC16</f>
        <v>-4</v>
      </c>
      <c r="BD18" s="100"/>
      <c r="BE18" s="100"/>
      <c r="BF18" s="100">
        <f t="shared" ref="BF18" si="15">BF14-BF16</f>
        <v>-4</v>
      </c>
      <c r="BG18" s="100"/>
      <c r="BH18" s="100"/>
      <c r="BI18" s="100">
        <f t="shared" ref="BI18" si="16">BI14-BI16</f>
        <v>-8</v>
      </c>
      <c r="BJ18" s="100"/>
      <c r="BK18" s="100"/>
      <c r="BL18" s="100">
        <f t="shared" ref="BL18" si="17">BL14-BL16</f>
        <v>-12</v>
      </c>
      <c r="BM18" s="100"/>
      <c r="BN18" s="100"/>
      <c r="BO18" s="189">
        <f>BO14-BO16</f>
        <v>-1</v>
      </c>
      <c r="BP18" s="188"/>
      <c r="BQ18" s="188"/>
      <c r="BR18" s="188">
        <f>BR14-BR16</f>
        <v>-5</v>
      </c>
      <c r="BS18" s="188"/>
      <c r="BT18" s="188"/>
      <c r="BU18" s="188">
        <f>BU14-BU16</f>
        <v>-1</v>
      </c>
      <c r="BV18" s="188"/>
      <c r="BW18" s="188"/>
      <c r="BX18" s="188">
        <f>BX14-BX16</f>
        <v>-6</v>
      </c>
      <c r="BY18" s="188"/>
      <c r="BZ18" s="188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AMO18" s="1"/>
      <c r="AMP18" s="1"/>
      <c r="AMQ18" s="1"/>
      <c r="AMR18" s="1"/>
      <c r="AMS18" s="1"/>
      <c r="AMT18" s="1"/>
    </row>
    <row r="19" spans="1:105 1029:1034" ht="7.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</row>
    <row r="20" spans="1:105 1029:1034" x14ac:dyDescent="0.2">
      <c r="A20" s="141" t="s">
        <v>14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8"/>
      <c r="BV20" s="8"/>
      <c r="BW20" s="8"/>
      <c r="BX20" s="8"/>
      <c r="BY20" s="8"/>
      <c r="BZ20" s="8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</row>
    <row r="21" spans="1:105 1029:1034" ht="10.15" customHeight="1" x14ac:dyDescent="0.2">
      <c r="A21" s="8"/>
      <c r="B21" s="132"/>
      <c r="C21" s="132"/>
      <c r="D21" s="132"/>
      <c r="E21" s="132"/>
      <c r="F21" s="132"/>
      <c r="G21" s="132"/>
      <c r="H21" s="132"/>
      <c r="I21" s="132"/>
      <c r="J21" s="132"/>
      <c r="K21" s="106"/>
      <c r="L21" s="136" t="s">
        <v>34</v>
      </c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 t="s">
        <v>35</v>
      </c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 t="s">
        <v>36</v>
      </c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 t="s">
        <v>37</v>
      </c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60"/>
      <c r="BI21" s="60"/>
      <c r="BJ21" s="60"/>
      <c r="BK21" s="60"/>
      <c r="BL21" s="60"/>
      <c r="BM21" s="8"/>
      <c r="BN21" s="8"/>
      <c r="BO21" s="185" t="s">
        <v>15</v>
      </c>
      <c r="BP21" s="185"/>
      <c r="BQ21" s="185"/>
      <c r="BR21" s="185"/>
      <c r="BS21" s="185"/>
      <c r="BT21" s="185"/>
      <c r="BU21" s="185"/>
      <c r="BV21" s="185"/>
      <c r="BW21" s="185"/>
      <c r="BX21" s="185"/>
      <c r="BY21" s="185"/>
      <c r="BZ21" s="185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AMO21" s="1"/>
      <c r="AMP21" s="1"/>
      <c r="AMQ21" s="1"/>
      <c r="AMR21" s="1"/>
      <c r="AMS21" s="1"/>
      <c r="AMT21" s="1"/>
    </row>
    <row r="22" spans="1:105 1029:1034" ht="10.15" customHeight="1" x14ac:dyDescent="0.2">
      <c r="A22" s="8"/>
      <c r="B22" s="133"/>
      <c r="C22" s="133"/>
      <c r="D22" s="133"/>
      <c r="E22" s="133"/>
      <c r="F22" s="133"/>
      <c r="G22" s="133"/>
      <c r="H22" s="133"/>
      <c r="I22" s="133"/>
      <c r="J22" s="133"/>
      <c r="K22" s="109"/>
      <c r="L22" s="136" t="s">
        <v>25</v>
      </c>
      <c r="M22" s="136"/>
      <c r="N22" s="136"/>
      <c r="O22" s="136"/>
      <c r="P22" s="136" t="s">
        <v>26</v>
      </c>
      <c r="Q22" s="136"/>
      <c r="R22" s="136"/>
      <c r="S22" s="136"/>
      <c r="T22" s="136" t="s">
        <v>27</v>
      </c>
      <c r="U22" s="136"/>
      <c r="V22" s="136"/>
      <c r="W22" s="136"/>
      <c r="X22" s="136" t="s">
        <v>25</v>
      </c>
      <c r="Y22" s="136"/>
      <c r="Z22" s="136"/>
      <c r="AA22" s="136"/>
      <c r="AB22" s="136" t="s">
        <v>26</v>
      </c>
      <c r="AC22" s="136"/>
      <c r="AD22" s="136"/>
      <c r="AE22" s="136"/>
      <c r="AF22" s="136" t="s">
        <v>27</v>
      </c>
      <c r="AG22" s="136"/>
      <c r="AH22" s="136"/>
      <c r="AI22" s="136"/>
      <c r="AJ22" s="136" t="s">
        <v>25</v>
      </c>
      <c r="AK22" s="136"/>
      <c r="AL22" s="136"/>
      <c r="AM22" s="136"/>
      <c r="AN22" s="136" t="s">
        <v>26</v>
      </c>
      <c r="AO22" s="136"/>
      <c r="AP22" s="136"/>
      <c r="AQ22" s="136"/>
      <c r="AR22" s="136" t="s">
        <v>27</v>
      </c>
      <c r="AS22" s="136"/>
      <c r="AT22" s="136"/>
      <c r="AU22" s="136"/>
      <c r="AV22" s="136" t="s">
        <v>25</v>
      </c>
      <c r="AW22" s="136"/>
      <c r="AX22" s="136"/>
      <c r="AY22" s="136"/>
      <c r="AZ22" s="136" t="s">
        <v>26</v>
      </c>
      <c r="BA22" s="136"/>
      <c r="BB22" s="136"/>
      <c r="BC22" s="136"/>
      <c r="BD22" s="136" t="s">
        <v>27</v>
      </c>
      <c r="BE22" s="136"/>
      <c r="BF22" s="136"/>
      <c r="BG22" s="136"/>
      <c r="BH22" s="60"/>
      <c r="BI22" s="60"/>
      <c r="BJ22" s="60"/>
      <c r="BK22" s="60"/>
      <c r="BL22" s="60"/>
      <c r="BM22" s="8"/>
      <c r="BN22" s="8"/>
      <c r="BO22" s="185" t="s">
        <v>3</v>
      </c>
      <c r="BP22" s="185"/>
      <c r="BQ22" s="185"/>
      <c r="BR22" s="185" t="s">
        <v>4</v>
      </c>
      <c r="BS22" s="185"/>
      <c r="BT22" s="185"/>
      <c r="BU22" s="185"/>
      <c r="BV22" s="185"/>
      <c r="BW22" s="185"/>
      <c r="BX22" s="185"/>
      <c r="BY22" s="185"/>
      <c r="BZ22" s="185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AMO22" s="1"/>
      <c r="AMP22" s="1"/>
      <c r="AMQ22" s="1"/>
      <c r="AMR22" s="1"/>
      <c r="AMS22" s="1"/>
      <c r="AMT22" s="1"/>
    </row>
    <row r="23" spans="1:105 1029:1034" ht="13.15" customHeight="1" x14ac:dyDescent="0.2">
      <c r="A23" s="8"/>
      <c r="B23" s="134" t="s">
        <v>16</v>
      </c>
      <c r="C23" s="135"/>
      <c r="D23" s="135"/>
      <c r="E23" s="135"/>
      <c r="F23" s="135"/>
      <c r="G23" s="135"/>
      <c r="H23" s="135"/>
      <c r="I23" s="135"/>
      <c r="J23" s="135"/>
      <c r="K23" s="135"/>
      <c r="L23" s="143">
        <v>1481</v>
      </c>
      <c r="M23" s="143"/>
      <c r="N23" s="143"/>
      <c r="O23" s="143"/>
      <c r="P23" s="143">
        <v>1497</v>
      </c>
      <c r="Q23" s="143"/>
      <c r="R23" s="143"/>
      <c r="S23" s="143"/>
      <c r="T23" s="143">
        <f>L23+P23</f>
        <v>2978</v>
      </c>
      <c r="U23" s="143"/>
      <c r="V23" s="143"/>
      <c r="W23" s="143"/>
      <c r="X23" s="143">
        <v>8554</v>
      </c>
      <c r="Y23" s="143"/>
      <c r="Z23" s="143"/>
      <c r="AA23" s="143"/>
      <c r="AB23" s="143">
        <v>7905</v>
      </c>
      <c r="AC23" s="143"/>
      <c r="AD23" s="143"/>
      <c r="AE23" s="143"/>
      <c r="AF23" s="143">
        <f>X23+AB23</f>
        <v>16459</v>
      </c>
      <c r="AG23" s="143"/>
      <c r="AH23" s="143"/>
      <c r="AI23" s="143"/>
      <c r="AJ23" s="143">
        <v>5309</v>
      </c>
      <c r="AK23" s="143"/>
      <c r="AL23" s="143"/>
      <c r="AM23" s="143"/>
      <c r="AN23" s="143">
        <v>7551</v>
      </c>
      <c r="AO23" s="143"/>
      <c r="AP23" s="143"/>
      <c r="AQ23" s="143"/>
      <c r="AR23" s="143">
        <f>AJ23+AN23</f>
        <v>12860</v>
      </c>
      <c r="AS23" s="143"/>
      <c r="AT23" s="143"/>
      <c r="AU23" s="143"/>
      <c r="AV23" s="143">
        <f>SUM(L23,X23,AJ23)</f>
        <v>15344</v>
      </c>
      <c r="AW23" s="143"/>
      <c r="AX23" s="143"/>
      <c r="AY23" s="143"/>
      <c r="AZ23" s="143">
        <f>SUM(P23,AB23,AN23)</f>
        <v>16953</v>
      </c>
      <c r="BA23" s="143"/>
      <c r="BB23" s="143"/>
      <c r="BC23" s="143"/>
      <c r="BD23" s="100">
        <f>AV23+AZ23</f>
        <v>32297</v>
      </c>
      <c r="BE23" s="100"/>
      <c r="BF23" s="100"/>
      <c r="BG23" s="100"/>
      <c r="BH23" s="12"/>
      <c r="BI23" s="12"/>
      <c r="BJ23" s="12"/>
      <c r="BK23" s="12"/>
      <c r="BL23" s="12"/>
      <c r="BM23" s="8"/>
      <c r="BN23" s="8"/>
      <c r="BO23" s="185"/>
      <c r="BP23" s="185"/>
      <c r="BQ23" s="185"/>
      <c r="BR23" s="185" t="s">
        <v>5</v>
      </c>
      <c r="BS23" s="185"/>
      <c r="BT23" s="185"/>
      <c r="BU23" s="185" t="s">
        <v>6</v>
      </c>
      <c r="BV23" s="185"/>
      <c r="BW23" s="185"/>
      <c r="BX23" s="185" t="s">
        <v>7</v>
      </c>
      <c r="BY23" s="185"/>
      <c r="BZ23" s="185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6"/>
      <c r="CS23" s="6"/>
      <c r="CT23" s="6"/>
      <c r="CU23" s="6"/>
      <c r="CV23" s="6"/>
      <c r="CW23" s="6"/>
      <c r="CX23" s="6"/>
      <c r="CY23" s="6"/>
      <c r="CZ23" s="6"/>
      <c r="DA23" s="4"/>
      <c r="AMO23" s="1"/>
      <c r="AMP23" s="1"/>
      <c r="AMQ23" s="1"/>
      <c r="AMR23" s="1"/>
      <c r="AMS23" s="1"/>
      <c r="AMT23" s="1"/>
    </row>
    <row r="24" spans="1:105 1029:1034" ht="13.15" customHeight="1" x14ac:dyDescent="0.2">
      <c r="A24" s="8"/>
      <c r="B24" s="134"/>
      <c r="C24" s="135"/>
      <c r="D24" s="135"/>
      <c r="E24" s="135"/>
      <c r="F24" s="135"/>
      <c r="G24" s="135"/>
      <c r="H24" s="135"/>
      <c r="I24" s="135"/>
      <c r="J24" s="135"/>
      <c r="K24" s="135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00"/>
      <c r="BE24" s="100"/>
      <c r="BF24" s="100"/>
      <c r="BG24" s="100"/>
      <c r="BH24" s="12"/>
      <c r="BI24" s="12"/>
      <c r="BJ24" s="12"/>
      <c r="BK24" s="12"/>
      <c r="BL24" s="12"/>
      <c r="BM24" s="8"/>
      <c r="BN24" s="8"/>
      <c r="BO24" s="188">
        <v>2342</v>
      </c>
      <c r="BP24" s="188"/>
      <c r="BQ24" s="188"/>
      <c r="BR24" s="188">
        <v>2468</v>
      </c>
      <c r="BS24" s="188"/>
      <c r="BT24" s="188"/>
      <c r="BU24" s="188">
        <v>2678</v>
      </c>
      <c r="BV24" s="188"/>
      <c r="BW24" s="188"/>
      <c r="BX24" s="188">
        <f>BR24+BU24</f>
        <v>5146</v>
      </c>
      <c r="BY24" s="188"/>
      <c r="BZ24" s="188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AMO24" s="1"/>
      <c r="AMP24" s="1"/>
      <c r="AMQ24" s="1"/>
      <c r="AMR24" s="1"/>
      <c r="AMS24" s="1"/>
      <c r="AMT24" s="1"/>
    </row>
    <row r="25" spans="1:105 1029:1034" ht="13.15" customHeight="1" x14ac:dyDescent="0.2">
      <c r="A25" s="8"/>
      <c r="B25" s="136" t="s">
        <v>30</v>
      </c>
      <c r="C25" s="136"/>
      <c r="D25" s="136"/>
      <c r="E25" s="136"/>
      <c r="F25" s="136"/>
      <c r="G25" s="136"/>
      <c r="H25" s="136"/>
      <c r="I25" s="136"/>
      <c r="J25" s="136"/>
      <c r="K25" s="137"/>
      <c r="L25" s="142">
        <f>L23/BD23</f>
        <v>4.5855652227761091E-2</v>
      </c>
      <c r="M25" s="142"/>
      <c r="N25" s="142"/>
      <c r="O25" s="142"/>
      <c r="P25" s="142">
        <f>P23/BD23</f>
        <v>4.6351054277487071E-2</v>
      </c>
      <c r="Q25" s="142"/>
      <c r="R25" s="142"/>
      <c r="S25" s="142"/>
      <c r="T25" s="142">
        <f>T23/BD23</f>
        <v>9.2206706505248162E-2</v>
      </c>
      <c r="U25" s="142"/>
      <c r="V25" s="142"/>
      <c r="W25" s="142"/>
      <c r="X25" s="142">
        <f>X23/BD23</f>
        <v>0.26485432083475247</v>
      </c>
      <c r="Y25" s="142"/>
      <c r="Z25" s="142"/>
      <c r="AA25" s="142"/>
      <c r="AB25" s="142">
        <f>AB23/BD23</f>
        <v>0.24475957519274236</v>
      </c>
      <c r="AC25" s="142"/>
      <c r="AD25" s="142"/>
      <c r="AE25" s="142"/>
      <c r="AF25" s="142">
        <f>AF23/BD23</f>
        <v>0.50961389602749485</v>
      </c>
      <c r="AG25" s="142"/>
      <c r="AH25" s="142"/>
      <c r="AI25" s="142"/>
      <c r="AJ25" s="142">
        <f>AJ23/BD23</f>
        <v>0.16438059262470198</v>
      </c>
      <c r="AK25" s="142"/>
      <c r="AL25" s="142"/>
      <c r="AM25" s="142"/>
      <c r="AN25" s="142">
        <f>AN23/BD23</f>
        <v>0.23379880484255502</v>
      </c>
      <c r="AO25" s="142"/>
      <c r="AP25" s="142"/>
      <c r="AQ25" s="142"/>
      <c r="AR25" s="142">
        <f>AR23/BD23</f>
        <v>0.398179397467257</v>
      </c>
      <c r="AS25" s="142"/>
      <c r="AT25" s="142"/>
      <c r="AU25" s="142"/>
      <c r="AV25" s="142">
        <f>AV23/BD23</f>
        <v>0.47509056568721553</v>
      </c>
      <c r="AW25" s="142"/>
      <c r="AX25" s="142"/>
      <c r="AY25" s="142"/>
      <c r="AZ25" s="142">
        <f>AZ23/BD23</f>
        <v>0.52490943431278447</v>
      </c>
      <c r="BA25" s="142"/>
      <c r="BB25" s="142"/>
      <c r="BC25" s="142"/>
      <c r="BD25" s="182">
        <f>BD23/BD23</f>
        <v>1</v>
      </c>
      <c r="BE25" s="182"/>
      <c r="BF25" s="182"/>
      <c r="BG25" s="182"/>
      <c r="BH25" s="19"/>
      <c r="BI25" s="19"/>
      <c r="BJ25" s="19"/>
      <c r="BK25" s="19"/>
      <c r="BL25" s="19"/>
      <c r="BM25" s="8"/>
      <c r="BN25" s="8"/>
      <c r="BO25" s="188"/>
      <c r="BP25" s="188"/>
      <c r="BQ25" s="188"/>
      <c r="BR25" s="188"/>
      <c r="BS25" s="188"/>
      <c r="BT25" s="188"/>
      <c r="BU25" s="188"/>
      <c r="BV25" s="188"/>
      <c r="BW25" s="188"/>
      <c r="BX25" s="188"/>
      <c r="BY25" s="188"/>
      <c r="BZ25" s="188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AMO25" s="1"/>
      <c r="AMP25" s="1"/>
      <c r="AMQ25" s="1"/>
      <c r="AMR25" s="1"/>
      <c r="AMS25" s="1"/>
      <c r="AMT25" s="1"/>
    </row>
    <row r="26" spans="1:105 1029:1034" ht="13.15" customHeight="1" x14ac:dyDescent="0.2">
      <c r="A26" s="8"/>
      <c r="B26" s="136"/>
      <c r="C26" s="136"/>
      <c r="D26" s="136"/>
      <c r="E26" s="136"/>
      <c r="F26" s="136"/>
      <c r="G26" s="136"/>
      <c r="H26" s="136"/>
      <c r="I26" s="136"/>
      <c r="J26" s="136"/>
      <c r="K26" s="137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82"/>
      <c r="BE26" s="182"/>
      <c r="BF26" s="182"/>
      <c r="BG26" s="182"/>
      <c r="BH26" s="19"/>
      <c r="BI26" s="19"/>
      <c r="BJ26" s="19"/>
      <c r="BK26" s="19"/>
      <c r="BL26" s="19"/>
      <c r="BM26" s="8"/>
      <c r="BN26" s="8"/>
      <c r="BO26" s="188">
        <v>2861</v>
      </c>
      <c r="BP26" s="188"/>
      <c r="BQ26" s="188"/>
      <c r="BR26" s="188">
        <v>2913</v>
      </c>
      <c r="BS26" s="188"/>
      <c r="BT26" s="188"/>
      <c r="BU26" s="188">
        <v>3153</v>
      </c>
      <c r="BV26" s="188"/>
      <c r="BW26" s="188"/>
      <c r="BX26" s="176">
        <f>BR26+BU26</f>
        <v>6066</v>
      </c>
      <c r="BY26" s="177"/>
      <c r="BZ26" s="178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AMO26" s="1"/>
      <c r="AMP26" s="1"/>
      <c r="AMQ26" s="1"/>
      <c r="AMR26" s="1"/>
      <c r="AMS26" s="1"/>
      <c r="AMT26" s="1"/>
    </row>
    <row r="27" spans="1:105 1029:1034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188"/>
      <c r="BP27" s="188"/>
      <c r="BQ27" s="188"/>
      <c r="BR27" s="188"/>
      <c r="BS27" s="188"/>
      <c r="BT27" s="188"/>
      <c r="BU27" s="188"/>
      <c r="BV27" s="188"/>
      <c r="BW27" s="188"/>
      <c r="BX27" s="179"/>
      <c r="BY27" s="180"/>
      <c r="BZ27" s="181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AMO27" s="1"/>
      <c r="AMP27" s="1"/>
      <c r="AMQ27" s="1"/>
      <c r="AMR27" s="1"/>
      <c r="AMS27" s="1"/>
      <c r="AMT27" s="1"/>
    </row>
    <row r="28" spans="1:105 1029:1034" x14ac:dyDescent="0.2">
      <c r="A28" s="141" t="s">
        <v>17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8"/>
      <c r="BI28" s="8"/>
      <c r="BJ28" s="8"/>
      <c r="BK28" s="8"/>
      <c r="BL28" s="8"/>
      <c r="BM28" s="8"/>
      <c r="BN28" s="8"/>
      <c r="BO28" s="188">
        <f>BO24-BO26</f>
        <v>-519</v>
      </c>
      <c r="BP28" s="188"/>
      <c r="BQ28" s="188"/>
      <c r="BR28" s="188">
        <f>BR24-BR26</f>
        <v>-445</v>
      </c>
      <c r="BS28" s="188"/>
      <c r="BT28" s="188"/>
      <c r="BU28" s="188">
        <f>BU24-BU26</f>
        <v>-475</v>
      </c>
      <c r="BV28" s="188"/>
      <c r="BW28" s="188"/>
      <c r="BX28" s="188">
        <f>BX24-BX26</f>
        <v>-920</v>
      </c>
      <c r="BY28" s="188"/>
      <c r="BZ28" s="188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AMO28" s="1"/>
      <c r="AMP28" s="1"/>
      <c r="AMQ28" s="1"/>
      <c r="AMR28" s="1"/>
      <c r="AMS28" s="1"/>
      <c r="AMT28" s="1"/>
    </row>
    <row r="29" spans="1:105 1029:1034" ht="10.5" customHeight="1" x14ac:dyDescent="0.2">
      <c r="A29" s="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15" t="s">
        <v>39</v>
      </c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 t="s">
        <v>42</v>
      </c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 t="s">
        <v>43</v>
      </c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8"/>
      <c r="BV29" s="8"/>
      <c r="BW29" s="8"/>
      <c r="BX29" s="8"/>
      <c r="BY29" s="8"/>
      <c r="BZ29" s="8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</row>
    <row r="30" spans="1:105 1029:1034" ht="10.5" customHeight="1" x14ac:dyDescent="0.2">
      <c r="A30" s="8"/>
      <c r="B30" s="101" t="s">
        <v>38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15" t="s">
        <v>40</v>
      </c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 t="s">
        <v>41</v>
      </c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AMO30" s="1"/>
      <c r="AMP30" s="1"/>
      <c r="AMQ30" s="1"/>
    </row>
    <row r="31" spans="1:105 1029:1034" ht="10.5" customHeight="1" x14ac:dyDescent="0.2">
      <c r="A31" s="8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15" t="s">
        <v>25</v>
      </c>
      <c r="M31" s="115"/>
      <c r="N31" s="115"/>
      <c r="O31" s="115"/>
      <c r="P31" s="115" t="s">
        <v>26</v>
      </c>
      <c r="Q31" s="115"/>
      <c r="R31" s="115"/>
      <c r="S31" s="115"/>
      <c r="T31" s="115" t="s">
        <v>27</v>
      </c>
      <c r="U31" s="115"/>
      <c r="V31" s="115"/>
      <c r="W31" s="115"/>
      <c r="X31" s="115" t="s">
        <v>25</v>
      </c>
      <c r="Y31" s="115"/>
      <c r="Z31" s="115"/>
      <c r="AA31" s="115"/>
      <c r="AB31" s="115" t="s">
        <v>26</v>
      </c>
      <c r="AC31" s="115"/>
      <c r="AD31" s="115"/>
      <c r="AE31" s="115"/>
      <c r="AF31" s="115" t="s">
        <v>27</v>
      </c>
      <c r="AG31" s="115"/>
      <c r="AH31" s="115"/>
      <c r="AI31" s="115"/>
      <c r="AJ31" s="115" t="s">
        <v>25</v>
      </c>
      <c r="AK31" s="115"/>
      <c r="AL31" s="115"/>
      <c r="AM31" s="115"/>
      <c r="AN31" s="115" t="s">
        <v>26</v>
      </c>
      <c r="AO31" s="115"/>
      <c r="AP31" s="115"/>
      <c r="AQ31" s="115"/>
      <c r="AR31" s="115" t="s">
        <v>27</v>
      </c>
      <c r="AS31" s="115"/>
      <c r="AT31" s="115"/>
      <c r="AU31" s="115"/>
      <c r="AV31" s="115" t="s">
        <v>25</v>
      </c>
      <c r="AW31" s="115"/>
      <c r="AX31" s="115"/>
      <c r="AY31" s="115"/>
      <c r="AZ31" s="115" t="s">
        <v>26</v>
      </c>
      <c r="BA31" s="115"/>
      <c r="BB31" s="115"/>
      <c r="BC31" s="115"/>
      <c r="BD31" s="115" t="s">
        <v>27</v>
      </c>
      <c r="BE31" s="115"/>
      <c r="BF31" s="115"/>
      <c r="BG31" s="115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AMO31" s="1"/>
      <c r="AMP31" s="1"/>
      <c r="AMQ31" s="1"/>
    </row>
    <row r="32" spans="1:105 1029:1034" ht="10.5" customHeight="1" x14ac:dyDescent="0.2">
      <c r="A32" s="8"/>
      <c r="B32" s="106" t="s">
        <v>94</v>
      </c>
      <c r="C32" s="107"/>
      <c r="D32" s="107"/>
      <c r="E32" s="107"/>
      <c r="F32" s="107"/>
      <c r="G32" s="107"/>
      <c r="H32" s="107"/>
      <c r="I32" s="107"/>
      <c r="J32" s="107"/>
      <c r="K32" s="108"/>
      <c r="L32" s="100">
        <v>11</v>
      </c>
      <c r="M32" s="100"/>
      <c r="N32" s="100"/>
      <c r="O32" s="100"/>
      <c r="P32" s="100">
        <v>6</v>
      </c>
      <c r="Q32" s="100"/>
      <c r="R32" s="100"/>
      <c r="S32" s="100"/>
      <c r="T32" s="100">
        <f>L32+P32</f>
        <v>17</v>
      </c>
      <c r="U32" s="100"/>
      <c r="V32" s="100"/>
      <c r="W32" s="100"/>
      <c r="X32" s="100">
        <v>22</v>
      </c>
      <c r="Y32" s="100"/>
      <c r="Z32" s="100"/>
      <c r="AA32" s="100"/>
      <c r="AB32" s="100">
        <v>12</v>
      </c>
      <c r="AC32" s="100"/>
      <c r="AD32" s="100"/>
      <c r="AE32" s="100"/>
      <c r="AF32" s="100">
        <f>X32+AB32</f>
        <v>34</v>
      </c>
      <c r="AG32" s="100"/>
      <c r="AH32" s="100"/>
      <c r="AI32" s="100"/>
      <c r="AJ32" s="100">
        <v>5</v>
      </c>
      <c r="AK32" s="100"/>
      <c r="AL32" s="100"/>
      <c r="AM32" s="100"/>
      <c r="AN32" s="100">
        <v>6</v>
      </c>
      <c r="AO32" s="100"/>
      <c r="AP32" s="100"/>
      <c r="AQ32" s="100"/>
      <c r="AR32" s="100">
        <f>AJ32+AN32</f>
        <v>11</v>
      </c>
      <c r="AS32" s="100"/>
      <c r="AT32" s="100"/>
      <c r="AU32" s="100"/>
      <c r="AV32" s="100">
        <f>L32+X32+AJ32</f>
        <v>38</v>
      </c>
      <c r="AW32" s="100"/>
      <c r="AX32" s="100"/>
      <c r="AY32" s="100"/>
      <c r="AZ32" s="100">
        <f>P32+AB32+AN32</f>
        <v>24</v>
      </c>
      <c r="BA32" s="100"/>
      <c r="BB32" s="100"/>
      <c r="BC32" s="100"/>
      <c r="BD32" s="100">
        <f>T32+AF32+AR32</f>
        <v>62</v>
      </c>
      <c r="BE32" s="100"/>
      <c r="BF32" s="100"/>
      <c r="BG32" s="100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AMO32" s="1"/>
      <c r="AMP32" s="1"/>
      <c r="AMQ32" s="1"/>
    </row>
    <row r="33" spans="1:78 1029:1034" ht="10.5" customHeight="1" x14ac:dyDescent="0.2">
      <c r="A33" s="8"/>
      <c r="B33" s="109"/>
      <c r="C33" s="103"/>
      <c r="D33" s="103"/>
      <c r="E33" s="103"/>
      <c r="F33" s="103"/>
      <c r="G33" s="103"/>
      <c r="H33" s="103"/>
      <c r="I33" s="103"/>
      <c r="J33" s="103"/>
      <c r="K33" s="104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AMO33" s="1"/>
      <c r="AMP33" s="1"/>
      <c r="AMQ33" s="1"/>
    </row>
    <row r="34" spans="1:78 1029:1034" ht="9" customHeight="1" x14ac:dyDescent="0.2">
      <c r="A34" s="8"/>
      <c r="B34" s="116" t="s">
        <v>45</v>
      </c>
      <c r="C34" s="116"/>
      <c r="D34" s="116"/>
      <c r="E34" s="116"/>
      <c r="F34" s="116"/>
      <c r="G34" s="116"/>
      <c r="H34" s="116"/>
      <c r="I34" s="116"/>
      <c r="J34" s="116"/>
      <c r="K34" s="116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AMO34" s="1"/>
      <c r="AMP34" s="1"/>
      <c r="AMQ34" s="1"/>
    </row>
    <row r="35" spans="1:78 1029:1034" ht="14.25" customHeight="1" x14ac:dyDescent="0.2">
      <c r="A35" s="8"/>
      <c r="B35" s="207" t="s">
        <v>95</v>
      </c>
      <c r="C35" s="207"/>
      <c r="D35" s="207"/>
      <c r="E35" s="207"/>
      <c r="F35" s="207"/>
      <c r="G35" s="207"/>
      <c r="H35" s="207"/>
      <c r="I35" s="207"/>
      <c r="J35" s="207"/>
      <c r="K35" s="207"/>
      <c r="L35" s="100">
        <f>'９月'!L35+L32</f>
        <v>143</v>
      </c>
      <c r="M35" s="100"/>
      <c r="N35" s="100"/>
      <c r="O35" s="100"/>
      <c r="P35" s="100">
        <f>'９月'!P35+P32</f>
        <v>114</v>
      </c>
      <c r="Q35" s="100"/>
      <c r="R35" s="100"/>
      <c r="S35" s="100"/>
      <c r="T35" s="100">
        <f>'９月'!T35+T32</f>
        <v>257</v>
      </c>
      <c r="U35" s="100"/>
      <c r="V35" s="100"/>
      <c r="W35" s="100"/>
      <c r="X35" s="100">
        <f>'９月'!X35+X32</f>
        <v>144</v>
      </c>
      <c r="Y35" s="100"/>
      <c r="Z35" s="100"/>
      <c r="AA35" s="100"/>
      <c r="AB35" s="100">
        <f>'９月'!AB35+AB32</f>
        <v>110</v>
      </c>
      <c r="AC35" s="100"/>
      <c r="AD35" s="100"/>
      <c r="AE35" s="100"/>
      <c r="AF35" s="100">
        <f>'９月'!AF35+AF32</f>
        <v>254</v>
      </c>
      <c r="AG35" s="100"/>
      <c r="AH35" s="100"/>
      <c r="AI35" s="100"/>
      <c r="AJ35" s="100">
        <f>'９月'!AJ35+AJ32</f>
        <v>35</v>
      </c>
      <c r="AK35" s="100"/>
      <c r="AL35" s="100"/>
      <c r="AM35" s="100"/>
      <c r="AN35" s="100">
        <f>'９月'!AN35+AN32</f>
        <v>49</v>
      </c>
      <c r="AO35" s="100"/>
      <c r="AP35" s="100"/>
      <c r="AQ35" s="100"/>
      <c r="AR35" s="100">
        <f>'９月'!AR35+AR32</f>
        <v>84</v>
      </c>
      <c r="AS35" s="100"/>
      <c r="AT35" s="100"/>
      <c r="AU35" s="100"/>
      <c r="AV35" s="100">
        <f>'９月'!AV35+AV32</f>
        <v>322</v>
      </c>
      <c r="AW35" s="100"/>
      <c r="AX35" s="100"/>
      <c r="AY35" s="100"/>
      <c r="AZ35" s="100">
        <f>'９月'!AZ35+AZ32</f>
        <v>273</v>
      </c>
      <c r="BA35" s="100"/>
      <c r="BB35" s="100"/>
      <c r="BC35" s="100"/>
      <c r="BD35" s="100">
        <f>'９月'!BD35+BD32</f>
        <v>595</v>
      </c>
      <c r="BE35" s="100"/>
      <c r="BF35" s="100"/>
      <c r="BG35" s="100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AMO35" s="1"/>
      <c r="AMP35" s="1"/>
      <c r="AMQ35" s="1"/>
    </row>
    <row r="36" spans="1:78 1029:1034" ht="8.25" customHeight="1" x14ac:dyDescent="0.2">
      <c r="A36" s="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8"/>
      <c r="BD36" s="8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8"/>
      <c r="BT36" s="8"/>
      <c r="BU36" s="8"/>
      <c r="BV36" s="8"/>
      <c r="BW36" s="8"/>
      <c r="BX36" s="8"/>
      <c r="BY36" s="8"/>
      <c r="BZ36" s="8"/>
      <c r="AMO36" s="1"/>
    </row>
    <row r="37" spans="1:78 1029:1034" ht="10.5" customHeight="1" x14ac:dyDescent="0.2">
      <c r="A37" s="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15" t="s">
        <v>47</v>
      </c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 t="s">
        <v>48</v>
      </c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 t="s">
        <v>43</v>
      </c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21"/>
      <c r="BI37" s="21"/>
      <c r="BJ37" s="21"/>
      <c r="BK37" s="21"/>
      <c r="BL37" s="21"/>
      <c r="BM37" s="21"/>
      <c r="BN37" s="21"/>
      <c r="BO37" s="185" t="s">
        <v>18</v>
      </c>
      <c r="BP37" s="185"/>
      <c r="BQ37" s="185"/>
      <c r="BR37" s="185"/>
      <c r="BS37" s="185"/>
      <c r="BT37" s="185"/>
      <c r="BU37" s="185"/>
      <c r="BV37" s="185"/>
      <c r="BW37" s="185"/>
      <c r="BX37" s="185"/>
      <c r="BY37" s="185"/>
      <c r="BZ37" s="185"/>
      <c r="AMO37" s="1"/>
      <c r="AMP37" s="1"/>
      <c r="AMQ37" s="1"/>
      <c r="AMR37" s="1"/>
      <c r="AMS37" s="1"/>
      <c r="AMT37" s="1"/>
    </row>
    <row r="38" spans="1:78 1029:1034" ht="10.5" customHeight="1" x14ac:dyDescent="0.2">
      <c r="A38" s="8"/>
      <c r="B38" s="101" t="s">
        <v>46</v>
      </c>
      <c r="C38" s="101"/>
      <c r="D38" s="101"/>
      <c r="E38" s="101"/>
      <c r="F38" s="101"/>
      <c r="G38" s="101"/>
      <c r="H38" s="101"/>
      <c r="I38" s="101"/>
      <c r="J38" s="101"/>
      <c r="K38" s="102"/>
      <c r="L38" s="115" t="s">
        <v>40</v>
      </c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 t="s">
        <v>41</v>
      </c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21"/>
      <c r="BI38" s="21"/>
      <c r="BJ38" s="21"/>
      <c r="BK38" s="21"/>
      <c r="BL38" s="21"/>
      <c r="BM38" s="21"/>
      <c r="BN38" s="21"/>
      <c r="BO38" s="185"/>
      <c r="BP38" s="185"/>
      <c r="BQ38" s="185"/>
      <c r="BR38" s="185"/>
      <c r="BS38" s="185"/>
      <c r="BT38" s="185"/>
      <c r="BU38" s="185"/>
      <c r="BV38" s="185"/>
      <c r="BW38" s="185"/>
      <c r="BX38" s="185"/>
      <c r="BY38" s="185"/>
      <c r="BZ38" s="185"/>
      <c r="AMO38" s="1"/>
      <c r="AMP38" s="1"/>
      <c r="AMQ38" s="1"/>
      <c r="AMR38" s="1"/>
      <c r="AMS38" s="1"/>
      <c r="AMT38" s="1"/>
    </row>
    <row r="39" spans="1:78 1029:1034" ht="10.5" customHeight="1" x14ac:dyDescent="0.2">
      <c r="A39" s="8"/>
      <c r="B39" s="103"/>
      <c r="C39" s="103"/>
      <c r="D39" s="103"/>
      <c r="E39" s="103"/>
      <c r="F39" s="103"/>
      <c r="G39" s="103"/>
      <c r="H39" s="103"/>
      <c r="I39" s="103"/>
      <c r="J39" s="103"/>
      <c r="K39" s="104"/>
      <c r="L39" s="115" t="s">
        <v>25</v>
      </c>
      <c r="M39" s="115"/>
      <c r="N39" s="115"/>
      <c r="O39" s="115"/>
      <c r="P39" s="115" t="s">
        <v>26</v>
      </c>
      <c r="Q39" s="115"/>
      <c r="R39" s="115"/>
      <c r="S39" s="115"/>
      <c r="T39" s="115" t="s">
        <v>27</v>
      </c>
      <c r="U39" s="115"/>
      <c r="V39" s="115"/>
      <c r="W39" s="115"/>
      <c r="X39" s="115" t="s">
        <v>25</v>
      </c>
      <c r="Y39" s="115"/>
      <c r="Z39" s="115"/>
      <c r="AA39" s="115"/>
      <c r="AB39" s="115" t="s">
        <v>26</v>
      </c>
      <c r="AC39" s="115"/>
      <c r="AD39" s="115"/>
      <c r="AE39" s="115"/>
      <c r="AF39" s="115" t="s">
        <v>27</v>
      </c>
      <c r="AG39" s="115"/>
      <c r="AH39" s="115"/>
      <c r="AI39" s="115"/>
      <c r="AJ39" s="115" t="s">
        <v>25</v>
      </c>
      <c r="AK39" s="115"/>
      <c r="AL39" s="115"/>
      <c r="AM39" s="115"/>
      <c r="AN39" s="115" t="s">
        <v>26</v>
      </c>
      <c r="AO39" s="115"/>
      <c r="AP39" s="115"/>
      <c r="AQ39" s="115"/>
      <c r="AR39" s="115" t="s">
        <v>27</v>
      </c>
      <c r="AS39" s="115"/>
      <c r="AT39" s="115"/>
      <c r="AU39" s="115"/>
      <c r="AV39" s="115" t="s">
        <v>25</v>
      </c>
      <c r="AW39" s="115"/>
      <c r="AX39" s="115"/>
      <c r="AY39" s="115"/>
      <c r="AZ39" s="115" t="s">
        <v>26</v>
      </c>
      <c r="BA39" s="115"/>
      <c r="BB39" s="115"/>
      <c r="BC39" s="115"/>
      <c r="BD39" s="115" t="s">
        <v>27</v>
      </c>
      <c r="BE39" s="115"/>
      <c r="BF39" s="115"/>
      <c r="BG39" s="115"/>
      <c r="BH39" s="21"/>
      <c r="BI39" s="21"/>
      <c r="BJ39" s="21"/>
      <c r="BK39" s="21"/>
      <c r="BL39" s="21"/>
      <c r="BM39" s="21"/>
      <c r="BN39" s="21"/>
      <c r="BO39" s="185" t="s">
        <v>5</v>
      </c>
      <c r="BP39" s="185"/>
      <c r="BQ39" s="185"/>
      <c r="BR39" s="185"/>
      <c r="BS39" s="185" t="s">
        <v>6</v>
      </c>
      <c r="BT39" s="185"/>
      <c r="BU39" s="185"/>
      <c r="BV39" s="185"/>
      <c r="BW39" s="185" t="s">
        <v>7</v>
      </c>
      <c r="BX39" s="185"/>
      <c r="BY39" s="185"/>
      <c r="BZ39" s="185"/>
      <c r="AMO39" s="1"/>
      <c r="AMP39" s="1"/>
      <c r="AMQ39" s="1"/>
      <c r="AMR39" s="1"/>
      <c r="AMS39" s="1"/>
      <c r="AMT39" s="1"/>
    </row>
    <row r="40" spans="1:78 1029:1034" ht="10.5" customHeight="1" x14ac:dyDescent="0.2">
      <c r="A40" s="8"/>
      <c r="B40" s="106" t="str">
        <f>B32</f>
        <v>10月１日～10月31日</v>
      </c>
      <c r="C40" s="107"/>
      <c r="D40" s="107"/>
      <c r="E40" s="107"/>
      <c r="F40" s="107"/>
      <c r="G40" s="107"/>
      <c r="H40" s="107"/>
      <c r="I40" s="107"/>
      <c r="J40" s="107"/>
      <c r="K40" s="108"/>
      <c r="L40" s="100">
        <v>19</v>
      </c>
      <c r="M40" s="100"/>
      <c r="N40" s="100"/>
      <c r="O40" s="100"/>
      <c r="P40" s="100">
        <v>19</v>
      </c>
      <c r="Q40" s="100"/>
      <c r="R40" s="100"/>
      <c r="S40" s="100"/>
      <c r="T40" s="100">
        <f>L40+P40</f>
        <v>38</v>
      </c>
      <c r="U40" s="100"/>
      <c r="V40" s="100"/>
      <c r="W40" s="100"/>
      <c r="X40" s="100">
        <v>29</v>
      </c>
      <c r="Y40" s="100"/>
      <c r="Z40" s="100"/>
      <c r="AA40" s="100"/>
      <c r="AB40" s="100">
        <v>19</v>
      </c>
      <c r="AC40" s="100"/>
      <c r="AD40" s="100"/>
      <c r="AE40" s="100"/>
      <c r="AF40" s="100">
        <f>X40+AB40</f>
        <v>48</v>
      </c>
      <c r="AG40" s="100"/>
      <c r="AH40" s="100"/>
      <c r="AI40" s="100"/>
      <c r="AJ40" s="100">
        <v>23</v>
      </c>
      <c r="AK40" s="100"/>
      <c r="AL40" s="100"/>
      <c r="AM40" s="100"/>
      <c r="AN40" s="100">
        <v>30</v>
      </c>
      <c r="AO40" s="100"/>
      <c r="AP40" s="100"/>
      <c r="AQ40" s="100"/>
      <c r="AR40" s="100">
        <f>SUM(AJ40:AQ41)</f>
        <v>53</v>
      </c>
      <c r="AS40" s="100"/>
      <c r="AT40" s="100"/>
      <c r="AU40" s="100"/>
      <c r="AV40" s="100">
        <f>L40+X40+AJ40</f>
        <v>71</v>
      </c>
      <c r="AW40" s="100"/>
      <c r="AX40" s="100"/>
      <c r="AY40" s="100"/>
      <c r="AZ40" s="100">
        <f>P40+AB40+AN40</f>
        <v>68</v>
      </c>
      <c r="BA40" s="100"/>
      <c r="BB40" s="100"/>
      <c r="BC40" s="100"/>
      <c r="BD40" s="100">
        <f>T40+AF40+AR40</f>
        <v>139</v>
      </c>
      <c r="BE40" s="100"/>
      <c r="BF40" s="100"/>
      <c r="BG40" s="100"/>
      <c r="BH40" s="21"/>
      <c r="BI40" s="21"/>
      <c r="BJ40" s="21"/>
      <c r="BK40" s="21"/>
      <c r="BL40" s="21"/>
      <c r="BM40" s="21"/>
      <c r="BN40" s="21"/>
      <c r="BO40" s="188">
        <f>M9</f>
        <v>-33</v>
      </c>
      <c r="BP40" s="188"/>
      <c r="BQ40" s="188"/>
      <c r="BR40" s="188"/>
      <c r="BS40" s="188">
        <f>P9</f>
        <v>-44</v>
      </c>
      <c r="BT40" s="188"/>
      <c r="BU40" s="188"/>
      <c r="BV40" s="188"/>
      <c r="BW40" s="188">
        <f>S9</f>
        <v>-77</v>
      </c>
      <c r="BX40" s="188"/>
      <c r="BY40" s="188"/>
      <c r="BZ40" s="188"/>
      <c r="AMO40" s="1"/>
      <c r="AMP40" s="1"/>
      <c r="AMQ40" s="1"/>
      <c r="AMR40" s="1"/>
      <c r="AMS40" s="1"/>
      <c r="AMT40" s="1"/>
    </row>
    <row r="41" spans="1:78 1029:1034" ht="10.5" customHeight="1" x14ac:dyDescent="0.2">
      <c r="A41" s="8"/>
      <c r="B41" s="109"/>
      <c r="C41" s="103"/>
      <c r="D41" s="103"/>
      <c r="E41" s="103"/>
      <c r="F41" s="103"/>
      <c r="G41" s="103"/>
      <c r="H41" s="103"/>
      <c r="I41" s="103"/>
      <c r="J41" s="103"/>
      <c r="K41" s="104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21"/>
      <c r="BI41" s="21"/>
      <c r="BJ41" s="21"/>
      <c r="BK41" s="21"/>
      <c r="BL41" s="21"/>
      <c r="BM41" s="21"/>
      <c r="BN41" s="21"/>
      <c r="BO41" s="188"/>
      <c r="BP41" s="188"/>
      <c r="BQ41" s="188"/>
      <c r="BR41" s="188"/>
      <c r="BS41" s="188"/>
      <c r="BT41" s="188"/>
      <c r="BU41" s="188"/>
      <c r="BV41" s="188"/>
      <c r="BW41" s="188"/>
      <c r="BX41" s="188"/>
      <c r="BY41" s="188"/>
      <c r="BZ41" s="188"/>
      <c r="AMO41" s="1"/>
      <c r="AMP41" s="1"/>
      <c r="AMQ41" s="1"/>
      <c r="AMR41" s="1"/>
      <c r="AMS41" s="1"/>
      <c r="AMT41" s="1"/>
    </row>
    <row r="42" spans="1:78 1029:1034" ht="9" customHeight="1" x14ac:dyDescent="0.2">
      <c r="A42" s="8"/>
      <c r="B42" s="110" t="s">
        <v>45</v>
      </c>
      <c r="C42" s="110"/>
      <c r="D42" s="110"/>
      <c r="E42" s="110"/>
      <c r="F42" s="110"/>
      <c r="G42" s="110"/>
      <c r="H42" s="110"/>
      <c r="I42" s="110"/>
      <c r="J42" s="110"/>
      <c r="K42" s="110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8"/>
      <c r="BD42" s="8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192" t="s">
        <v>19</v>
      </c>
      <c r="BP42" s="192"/>
      <c r="BQ42" s="192"/>
      <c r="BR42" s="192"/>
      <c r="BS42" s="192"/>
      <c r="BT42" s="192"/>
      <c r="BU42" s="192"/>
      <c r="BV42" s="192"/>
      <c r="BW42" s="192"/>
      <c r="BX42" s="192"/>
      <c r="BY42" s="192"/>
      <c r="BZ42" s="192"/>
      <c r="AMO42" s="1"/>
      <c r="AMP42" s="1"/>
      <c r="AMQ42" s="1"/>
      <c r="AMR42" s="1"/>
      <c r="AMS42" s="1"/>
      <c r="AMT42" s="1"/>
    </row>
    <row r="43" spans="1:78 1029:1034" ht="14.25" customHeight="1" x14ac:dyDescent="0.2">
      <c r="A43" s="59"/>
      <c r="B43" s="207" t="str">
        <f>B35</f>
        <v>令和２年４月～令和２年10月</v>
      </c>
      <c r="C43" s="207"/>
      <c r="D43" s="207"/>
      <c r="E43" s="207"/>
      <c r="F43" s="207"/>
      <c r="G43" s="207"/>
      <c r="H43" s="207"/>
      <c r="I43" s="207"/>
      <c r="J43" s="207"/>
      <c r="K43" s="207"/>
      <c r="L43" s="100">
        <f>'９月'!L43+L40</f>
        <v>150</v>
      </c>
      <c r="M43" s="100"/>
      <c r="N43" s="100"/>
      <c r="O43" s="100"/>
      <c r="P43" s="100">
        <f>'９月'!P43+P40</f>
        <v>125</v>
      </c>
      <c r="Q43" s="100"/>
      <c r="R43" s="100"/>
      <c r="S43" s="100"/>
      <c r="T43" s="100">
        <f>'９月'!T43+T40</f>
        <v>275</v>
      </c>
      <c r="U43" s="100"/>
      <c r="V43" s="100"/>
      <c r="W43" s="100"/>
      <c r="X43" s="100">
        <f>'９月'!X43+X40</f>
        <v>167</v>
      </c>
      <c r="Y43" s="100"/>
      <c r="Z43" s="100"/>
      <c r="AA43" s="100"/>
      <c r="AB43" s="100">
        <f>'９月'!AB43+AB40</f>
        <v>135</v>
      </c>
      <c r="AC43" s="100"/>
      <c r="AD43" s="100"/>
      <c r="AE43" s="100"/>
      <c r="AF43" s="100">
        <f>'９月'!AF43+AF40</f>
        <v>302</v>
      </c>
      <c r="AG43" s="100"/>
      <c r="AH43" s="100"/>
      <c r="AI43" s="100"/>
      <c r="AJ43" s="100">
        <f>'９月'!AJ43+AJ40</f>
        <v>148</v>
      </c>
      <c r="AK43" s="100"/>
      <c r="AL43" s="100"/>
      <c r="AM43" s="100"/>
      <c r="AN43" s="100">
        <f>'９月'!AN43+AN40</f>
        <v>182</v>
      </c>
      <c r="AO43" s="100"/>
      <c r="AP43" s="100"/>
      <c r="AQ43" s="100"/>
      <c r="AR43" s="100">
        <f>'９月'!AR43+AR40</f>
        <v>330</v>
      </c>
      <c r="AS43" s="100"/>
      <c r="AT43" s="100"/>
      <c r="AU43" s="100"/>
      <c r="AV43" s="100">
        <f>'９月'!AV43+AV40</f>
        <v>465</v>
      </c>
      <c r="AW43" s="100"/>
      <c r="AX43" s="100"/>
      <c r="AY43" s="100"/>
      <c r="AZ43" s="100">
        <f>'９月'!AZ43+AZ40</f>
        <v>442</v>
      </c>
      <c r="BA43" s="100"/>
      <c r="BB43" s="100"/>
      <c r="BC43" s="100"/>
      <c r="BD43" s="100">
        <f>'９月'!BD43+BD40</f>
        <v>907</v>
      </c>
      <c r="BE43" s="100"/>
      <c r="BF43" s="100"/>
      <c r="BG43" s="100"/>
      <c r="BH43" s="21"/>
      <c r="BI43" s="21"/>
      <c r="BJ43" s="21"/>
      <c r="BK43" s="21"/>
      <c r="BL43" s="21"/>
      <c r="BM43" s="21"/>
      <c r="BN43" s="21"/>
      <c r="BO43" s="188">
        <f>'９月'!BO43+BO40</f>
        <v>-143</v>
      </c>
      <c r="BP43" s="188"/>
      <c r="BQ43" s="188"/>
      <c r="BR43" s="188"/>
      <c r="BS43" s="188">
        <f>'９月'!BS43+BS40</f>
        <v>-169</v>
      </c>
      <c r="BT43" s="188"/>
      <c r="BU43" s="188"/>
      <c r="BV43" s="188"/>
      <c r="BW43" s="188">
        <f>BO43+BS43</f>
        <v>-312</v>
      </c>
      <c r="BX43" s="188"/>
      <c r="BY43" s="188"/>
      <c r="BZ43" s="188"/>
      <c r="AMO43" s="1"/>
      <c r="AMP43" s="1"/>
      <c r="AMQ43" s="1"/>
      <c r="AMR43" s="1"/>
      <c r="AMS43" s="1"/>
      <c r="AMT43" s="1"/>
    </row>
    <row r="44" spans="1:78 1029:1034" ht="12.75" customHeight="1" x14ac:dyDescent="0.2">
      <c r="A44" s="105" t="s">
        <v>96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8"/>
      <c r="BW44" s="8"/>
      <c r="BX44" s="8"/>
      <c r="BY44" s="8"/>
      <c r="BZ44" s="8"/>
    </row>
    <row r="45" spans="1:78 1029:1034" x14ac:dyDescent="0.2">
      <c r="BG45" s="2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</row>
    <row r="46" spans="1:78 1029:1034" x14ac:dyDescent="0.2"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</row>
    <row r="47" spans="1:78 1029:1034" x14ac:dyDescent="0.2"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</row>
    <row r="48" spans="1:78 1029:1034" x14ac:dyDescent="0.2"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</row>
    <row r="49" spans="59:70" x14ac:dyDescent="0.2"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</row>
    <row r="50" spans="59:70" x14ac:dyDescent="0.2"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</row>
    <row r="51" spans="59:70" x14ac:dyDescent="0.2"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</row>
    <row r="52" spans="59:70" x14ac:dyDescent="0.2"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</row>
  </sheetData>
  <mergeCells count="375">
    <mergeCell ref="A1:BT1"/>
    <mergeCell ref="B2:I4"/>
    <mergeCell ref="J2:U2"/>
    <mergeCell ref="W2:AD2"/>
    <mergeCell ref="AE2:AP2"/>
    <mergeCell ref="AQ2:BB2"/>
    <mergeCell ref="BC2:BN2"/>
    <mergeCell ref="BO2:BZ2"/>
    <mergeCell ref="J3:L4"/>
    <mergeCell ref="M3:U3"/>
    <mergeCell ref="BL4:BN4"/>
    <mergeCell ref="BR4:BT4"/>
    <mergeCell ref="BU4:BW4"/>
    <mergeCell ref="BX4:BZ4"/>
    <mergeCell ref="M5:O6"/>
    <mergeCell ref="P5:R6"/>
    <mergeCell ref="S5:U6"/>
    <mergeCell ref="W5:AD5"/>
    <mergeCell ref="BO3:BQ4"/>
    <mergeCell ref="BR3:BZ3"/>
    <mergeCell ref="M4:O4"/>
    <mergeCell ref="P4:R4"/>
    <mergeCell ref="S4:U4"/>
    <mergeCell ref="W4:AD4"/>
    <mergeCell ref="AH4:AJ4"/>
    <mergeCell ref="AK4:AM4"/>
    <mergeCell ref="AN4:AP4"/>
    <mergeCell ref="AT4:AV4"/>
    <mergeCell ref="AE3:AG4"/>
    <mergeCell ref="AH3:AP3"/>
    <mergeCell ref="AQ3:AS4"/>
    <mergeCell ref="AT3:BB3"/>
    <mergeCell ref="BC3:BE4"/>
    <mergeCell ref="BF3:BN3"/>
    <mergeCell ref="AW4:AY4"/>
    <mergeCell ref="AZ4:BB4"/>
    <mergeCell ref="BF4:BH4"/>
    <mergeCell ref="BI4:BK4"/>
    <mergeCell ref="M7:O8"/>
    <mergeCell ref="P7:R8"/>
    <mergeCell ref="S7:U8"/>
    <mergeCell ref="W7:AD7"/>
    <mergeCell ref="BO5:BQ6"/>
    <mergeCell ref="BR5:BT6"/>
    <mergeCell ref="BU5:BW6"/>
    <mergeCell ref="BX5:BZ6"/>
    <mergeCell ref="B6:I6"/>
    <mergeCell ref="W6:AD6"/>
    <mergeCell ref="AW5:AY6"/>
    <mergeCell ref="AZ5:BB6"/>
    <mergeCell ref="BC5:BE6"/>
    <mergeCell ref="BF5:BH6"/>
    <mergeCell ref="BI5:BK6"/>
    <mergeCell ref="BL5:BN6"/>
    <mergeCell ref="AE5:AG6"/>
    <mergeCell ref="AH5:AJ6"/>
    <mergeCell ref="AK5:AM6"/>
    <mergeCell ref="AN5:AP6"/>
    <mergeCell ref="AQ5:AS6"/>
    <mergeCell ref="AT5:AV6"/>
    <mergeCell ref="B5:I5"/>
    <mergeCell ref="J5:L6"/>
    <mergeCell ref="M9:O9"/>
    <mergeCell ref="P9:R9"/>
    <mergeCell ref="S9:U9"/>
    <mergeCell ref="W9:AD9"/>
    <mergeCell ref="BO7:BQ8"/>
    <mergeCell ref="BR7:BT8"/>
    <mergeCell ref="BU7:BW8"/>
    <mergeCell ref="BX7:BZ8"/>
    <mergeCell ref="B8:I8"/>
    <mergeCell ref="W8:AD8"/>
    <mergeCell ref="AW7:AY8"/>
    <mergeCell ref="AZ7:BB8"/>
    <mergeCell ref="BC7:BE8"/>
    <mergeCell ref="BF7:BH8"/>
    <mergeCell ref="BI7:BK8"/>
    <mergeCell ref="BL7:BN8"/>
    <mergeCell ref="AE7:AG8"/>
    <mergeCell ref="AH7:AJ8"/>
    <mergeCell ref="AK7:AM8"/>
    <mergeCell ref="AN7:AP8"/>
    <mergeCell ref="AQ7:AS8"/>
    <mergeCell ref="AT7:AV8"/>
    <mergeCell ref="B7:I7"/>
    <mergeCell ref="J7:L8"/>
    <mergeCell ref="BO9:BQ9"/>
    <mergeCell ref="BR9:BT9"/>
    <mergeCell ref="BU9:BW9"/>
    <mergeCell ref="BX9:BZ9"/>
    <mergeCell ref="B11:J12"/>
    <mergeCell ref="L11:R11"/>
    <mergeCell ref="S11:AD11"/>
    <mergeCell ref="AE11:AP11"/>
    <mergeCell ref="AQ11:BB11"/>
    <mergeCell ref="BC11:BN11"/>
    <mergeCell ref="AW9:AY9"/>
    <mergeCell ref="AZ9:BB9"/>
    <mergeCell ref="BC9:BE9"/>
    <mergeCell ref="BF9:BH9"/>
    <mergeCell ref="BI9:BK9"/>
    <mergeCell ref="BL9:BN9"/>
    <mergeCell ref="AE9:AG9"/>
    <mergeCell ref="AH9:AJ9"/>
    <mergeCell ref="AK9:AM9"/>
    <mergeCell ref="AN9:AP9"/>
    <mergeCell ref="AQ9:AS9"/>
    <mergeCell ref="AT9:AV9"/>
    <mergeCell ref="B9:I9"/>
    <mergeCell ref="J9:L9"/>
    <mergeCell ref="BO11:BZ11"/>
    <mergeCell ref="S12:U13"/>
    <mergeCell ref="V12:AD12"/>
    <mergeCell ref="AE12:AG13"/>
    <mergeCell ref="AH12:AP12"/>
    <mergeCell ref="AQ12:AS13"/>
    <mergeCell ref="AT12:BB12"/>
    <mergeCell ref="BC12:BE13"/>
    <mergeCell ref="BF12:BN12"/>
    <mergeCell ref="BO12:BQ13"/>
    <mergeCell ref="BR12:BZ12"/>
    <mergeCell ref="B13:J14"/>
    <mergeCell ref="L13:R13"/>
    <mergeCell ref="V13:X13"/>
    <mergeCell ref="Y13:AA13"/>
    <mergeCell ref="AB13:AD13"/>
    <mergeCell ref="AH13:AJ13"/>
    <mergeCell ref="AK13:AM13"/>
    <mergeCell ref="AN13:AP13"/>
    <mergeCell ref="AT13:AV13"/>
    <mergeCell ref="AZ14:BB15"/>
    <mergeCell ref="BC14:BE15"/>
    <mergeCell ref="BU13:BW13"/>
    <mergeCell ref="BX13:BZ13"/>
    <mergeCell ref="L14:R14"/>
    <mergeCell ref="S14:U15"/>
    <mergeCell ref="V14:X15"/>
    <mergeCell ref="Y14:AA15"/>
    <mergeCell ref="AB14:AD15"/>
    <mergeCell ref="AE14:AG15"/>
    <mergeCell ref="AH14:AJ15"/>
    <mergeCell ref="AK14:AM15"/>
    <mergeCell ref="AW13:AY13"/>
    <mergeCell ref="AZ13:BB13"/>
    <mergeCell ref="BF13:BH13"/>
    <mergeCell ref="BI13:BK13"/>
    <mergeCell ref="BL13:BN13"/>
    <mergeCell ref="BR13:BT13"/>
    <mergeCell ref="AB16:AD17"/>
    <mergeCell ref="AE16:AG17"/>
    <mergeCell ref="AH16:AJ17"/>
    <mergeCell ref="AK16:AM17"/>
    <mergeCell ref="BX14:BZ15"/>
    <mergeCell ref="B15:D15"/>
    <mergeCell ref="E15:G15"/>
    <mergeCell ref="H15:J15"/>
    <mergeCell ref="L15:R15"/>
    <mergeCell ref="B16:D18"/>
    <mergeCell ref="E16:G18"/>
    <mergeCell ref="H16:J18"/>
    <mergeCell ref="L16:R16"/>
    <mergeCell ref="S16:U17"/>
    <mergeCell ref="BF14:BH15"/>
    <mergeCell ref="BI14:BK15"/>
    <mergeCell ref="BL14:BN15"/>
    <mergeCell ref="BO14:BQ15"/>
    <mergeCell ref="BR14:BT15"/>
    <mergeCell ref="BU14:BW15"/>
    <mergeCell ref="AN14:AP15"/>
    <mergeCell ref="AQ14:AS15"/>
    <mergeCell ref="AT14:AV15"/>
    <mergeCell ref="AW14:AY15"/>
    <mergeCell ref="BX16:BZ17"/>
    <mergeCell ref="L17:R17"/>
    <mergeCell ref="L18:R18"/>
    <mergeCell ref="S18:U18"/>
    <mergeCell ref="V18:X18"/>
    <mergeCell ref="Y18:AA18"/>
    <mergeCell ref="AB18:AD18"/>
    <mergeCell ref="AE18:AG18"/>
    <mergeCell ref="AH18:AJ18"/>
    <mergeCell ref="AK18:AM18"/>
    <mergeCell ref="BF16:BH17"/>
    <mergeCell ref="BI16:BK17"/>
    <mergeCell ref="BL16:BN17"/>
    <mergeCell ref="BO16:BQ17"/>
    <mergeCell ref="BR16:BT17"/>
    <mergeCell ref="BU16:BW17"/>
    <mergeCell ref="AN16:AP17"/>
    <mergeCell ref="AQ16:AS17"/>
    <mergeCell ref="AT16:AV17"/>
    <mergeCell ref="AW16:AY17"/>
    <mergeCell ref="AZ16:BB17"/>
    <mergeCell ref="BC16:BE17"/>
    <mergeCell ref="V16:X17"/>
    <mergeCell ref="Y16:AA17"/>
    <mergeCell ref="BX18:BZ18"/>
    <mergeCell ref="A20:BT20"/>
    <mergeCell ref="B21:K21"/>
    <mergeCell ref="L21:W21"/>
    <mergeCell ref="X21:AI21"/>
    <mergeCell ref="AJ21:AU21"/>
    <mergeCell ref="AV21:BG21"/>
    <mergeCell ref="BO21:BZ21"/>
    <mergeCell ref="BF18:BH18"/>
    <mergeCell ref="BI18:BK18"/>
    <mergeCell ref="BL18:BN18"/>
    <mergeCell ref="BO18:BQ18"/>
    <mergeCell ref="BR18:BT18"/>
    <mergeCell ref="BU18:BW18"/>
    <mergeCell ref="AN18:AP18"/>
    <mergeCell ref="AQ18:AS18"/>
    <mergeCell ref="AT18:AV18"/>
    <mergeCell ref="AW18:AY18"/>
    <mergeCell ref="AZ18:BB18"/>
    <mergeCell ref="BC18:BE18"/>
    <mergeCell ref="BD22:BG22"/>
    <mergeCell ref="BO22:BQ23"/>
    <mergeCell ref="BR22:BZ22"/>
    <mergeCell ref="B23:K24"/>
    <mergeCell ref="L23:O24"/>
    <mergeCell ref="P23:S24"/>
    <mergeCell ref="T23:W24"/>
    <mergeCell ref="X23:AA24"/>
    <mergeCell ref="AB23:AE24"/>
    <mergeCell ref="AF23:AI24"/>
    <mergeCell ref="AF22:AI22"/>
    <mergeCell ref="AJ22:AM22"/>
    <mergeCell ref="AN22:AQ22"/>
    <mergeCell ref="AR22:AU22"/>
    <mergeCell ref="AV22:AY22"/>
    <mergeCell ref="AZ22:BC22"/>
    <mergeCell ref="B22:K22"/>
    <mergeCell ref="L22:O22"/>
    <mergeCell ref="P22:S22"/>
    <mergeCell ref="T22:W22"/>
    <mergeCell ref="X22:AA22"/>
    <mergeCell ref="AB22:AE22"/>
    <mergeCell ref="BR23:BT23"/>
    <mergeCell ref="BU23:BW23"/>
    <mergeCell ref="BX23:BZ23"/>
    <mergeCell ref="BO24:BQ25"/>
    <mergeCell ref="BR24:BT25"/>
    <mergeCell ref="BU24:BW25"/>
    <mergeCell ref="BX24:BZ25"/>
    <mergeCell ref="AJ23:AM24"/>
    <mergeCell ref="AN23:AQ24"/>
    <mergeCell ref="AR23:AU24"/>
    <mergeCell ref="AV23:AY24"/>
    <mergeCell ref="AZ23:BC24"/>
    <mergeCell ref="BD23:BG24"/>
    <mergeCell ref="BD25:BG26"/>
    <mergeCell ref="BO26:BQ27"/>
    <mergeCell ref="BR26:BT27"/>
    <mergeCell ref="BU26:BW27"/>
    <mergeCell ref="BX26:BZ27"/>
    <mergeCell ref="A28:BG28"/>
    <mergeCell ref="BO28:BQ28"/>
    <mergeCell ref="BR28:BT28"/>
    <mergeCell ref="BU28:BW28"/>
    <mergeCell ref="BX28:BZ28"/>
    <mergeCell ref="AF25:AI26"/>
    <mergeCell ref="AJ25:AM26"/>
    <mergeCell ref="AN25:AQ26"/>
    <mergeCell ref="AR25:AU26"/>
    <mergeCell ref="AV25:AY26"/>
    <mergeCell ref="AZ25:BC26"/>
    <mergeCell ref="B25:K26"/>
    <mergeCell ref="L25:O26"/>
    <mergeCell ref="P25:S26"/>
    <mergeCell ref="T25:W26"/>
    <mergeCell ref="X25:AA26"/>
    <mergeCell ref="AB25:AE26"/>
    <mergeCell ref="L29:AI29"/>
    <mergeCell ref="AJ29:AU30"/>
    <mergeCell ref="AV29:BG30"/>
    <mergeCell ref="B30:K31"/>
    <mergeCell ref="L30:W30"/>
    <mergeCell ref="X30:AI30"/>
    <mergeCell ref="L31:O31"/>
    <mergeCell ref="P31:S31"/>
    <mergeCell ref="T31:W31"/>
    <mergeCell ref="X31:AA31"/>
    <mergeCell ref="AN32:AQ33"/>
    <mergeCell ref="AR32:AU33"/>
    <mergeCell ref="AV32:AY33"/>
    <mergeCell ref="AZ32:BC33"/>
    <mergeCell ref="BD32:BG33"/>
    <mergeCell ref="B34:K34"/>
    <mergeCell ref="AZ31:BC31"/>
    <mergeCell ref="BD31:BG31"/>
    <mergeCell ref="B32:K33"/>
    <mergeCell ref="L32:O33"/>
    <mergeCell ref="P32:S33"/>
    <mergeCell ref="T32:W33"/>
    <mergeCell ref="X32:AA33"/>
    <mergeCell ref="AB32:AE33"/>
    <mergeCell ref="AF32:AI33"/>
    <mergeCell ref="AJ32:AM33"/>
    <mergeCell ref="AB31:AE31"/>
    <mergeCell ref="AF31:AI31"/>
    <mergeCell ref="AJ31:AM31"/>
    <mergeCell ref="AN31:AQ31"/>
    <mergeCell ref="AR31:AU31"/>
    <mergeCell ref="AV31:AY31"/>
    <mergeCell ref="BD35:BG35"/>
    <mergeCell ref="L37:AI37"/>
    <mergeCell ref="AJ37:AU38"/>
    <mergeCell ref="AV37:BG38"/>
    <mergeCell ref="BO37:BZ38"/>
    <mergeCell ref="B38:K39"/>
    <mergeCell ref="L38:W38"/>
    <mergeCell ref="X38:AI38"/>
    <mergeCell ref="L39:O39"/>
    <mergeCell ref="P39:S39"/>
    <mergeCell ref="AF35:AI35"/>
    <mergeCell ref="AJ35:AM35"/>
    <mergeCell ref="AN35:AQ35"/>
    <mergeCell ref="AR35:AU35"/>
    <mergeCell ref="AV35:AY35"/>
    <mergeCell ref="AZ35:BC35"/>
    <mergeCell ref="B35:K35"/>
    <mergeCell ref="L35:O35"/>
    <mergeCell ref="P35:S35"/>
    <mergeCell ref="T35:W35"/>
    <mergeCell ref="X35:AA35"/>
    <mergeCell ref="AB35:AE35"/>
    <mergeCell ref="BW39:BZ39"/>
    <mergeCell ref="AR39:AU39"/>
    <mergeCell ref="B40:K41"/>
    <mergeCell ref="L40:O41"/>
    <mergeCell ref="P40:S41"/>
    <mergeCell ref="T40:W41"/>
    <mergeCell ref="X40:AA41"/>
    <mergeCell ref="AB40:AE41"/>
    <mergeCell ref="AF40:AI41"/>
    <mergeCell ref="AJ40:AM41"/>
    <mergeCell ref="AN40:AQ41"/>
    <mergeCell ref="BS43:BV43"/>
    <mergeCell ref="BW43:BZ43"/>
    <mergeCell ref="AV39:AY39"/>
    <mergeCell ref="AZ39:BC39"/>
    <mergeCell ref="BD39:BG39"/>
    <mergeCell ref="BO39:BR39"/>
    <mergeCell ref="BS39:BV39"/>
    <mergeCell ref="T39:W39"/>
    <mergeCell ref="X39:AA39"/>
    <mergeCell ref="AB39:AE39"/>
    <mergeCell ref="AF39:AI39"/>
    <mergeCell ref="AJ39:AM39"/>
    <mergeCell ref="AN39:AQ39"/>
    <mergeCell ref="A44:BU44"/>
    <mergeCell ref="AJ43:AM43"/>
    <mergeCell ref="AN43:AQ43"/>
    <mergeCell ref="AR43:AU43"/>
    <mergeCell ref="AV43:AY43"/>
    <mergeCell ref="AZ43:BC43"/>
    <mergeCell ref="BD43:BG43"/>
    <mergeCell ref="BW40:BZ41"/>
    <mergeCell ref="B42:K42"/>
    <mergeCell ref="BO42:BZ42"/>
    <mergeCell ref="B43:K43"/>
    <mergeCell ref="L43:O43"/>
    <mergeCell ref="P43:S43"/>
    <mergeCell ref="T43:W43"/>
    <mergeCell ref="X43:AA43"/>
    <mergeCell ref="AB43:AE43"/>
    <mergeCell ref="AF43:AI43"/>
    <mergeCell ref="AR40:AU41"/>
    <mergeCell ref="AV40:AY41"/>
    <mergeCell ref="AZ40:BC41"/>
    <mergeCell ref="BD40:BG41"/>
    <mergeCell ref="BO40:BR41"/>
    <mergeCell ref="BS40:BV41"/>
    <mergeCell ref="BO43:BR43"/>
  </mergeCells>
  <phoneticPr fontId="7"/>
  <printOptions horizontalCentered="1"/>
  <pageMargins left="0.31496062992125984" right="0.27559055118110237" top="0.86614173228346458" bottom="7.874015748031496E-2" header="3.937007874015748E-2" footer="3.937007874015748E-2"/>
  <pageSetup paperSize="9" scale="97" fitToWidth="0" fitToHeight="0" pageOrder="overThenDown" orientation="landscape" useFirstPageNumber="1" r:id="rId1"/>
  <headerFooter alignWithMargins="0">
    <oddHeader xml:space="preserve">&amp;R&amp;"ＭＳ Ｐゴシック,標準"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T52"/>
  <sheetViews>
    <sheetView workbookViewId="0">
      <selection activeCell="M7" sqref="M7:O8"/>
    </sheetView>
  </sheetViews>
  <sheetFormatPr defaultRowHeight="14.25" x14ac:dyDescent="0.2"/>
  <cols>
    <col min="1" max="1" width="2" style="1" customWidth="1"/>
    <col min="2" max="72" width="1.625" style="1" customWidth="1"/>
    <col min="73" max="107" width="1.875" style="1" customWidth="1"/>
    <col min="108" max="1028" width="10.75" style="1" customWidth="1"/>
    <col min="1029" max="1029" width="9" customWidth="1"/>
  </cols>
  <sheetData>
    <row r="1" spans="1:105 1029:1034" ht="12.75" customHeight="1" x14ac:dyDescent="0.2">
      <c r="A1" s="183" t="s">
        <v>97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</row>
    <row r="2" spans="1:105 1029:1034" ht="10.15" customHeight="1" x14ac:dyDescent="0.2">
      <c r="A2" s="8"/>
      <c r="B2" s="144" t="s">
        <v>0</v>
      </c>
      <c r="C2" s="145"/>
      <c r="D2" s="145"/>
      <c r="E2" s="145"/>
      <c r="F2" s="145"/>
      <c r="G2" s="145"/>
      <c r="H2" s="145"/>
      <c r="I2" s="146"/>
      <c r="J2" s="137" t="s">
        <v>23</v>
      </c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1"/>
      <c r="V2" s="9"/>
      <c r="W2" s="144" t="s">
        <v>1</v>
      </c>
      <c r="X2" s="145"/>
      <c r="Y2" s="145"/>
      <c r="Z2" s="145"/>
      <c r="AA2" s="145"/>
      <c r="AB2" s="145"/>
      <c r="AC2" s="145"/>
      <c r="AD2" s="146"/>
      <c r="AE2" s="184" t="s">
        <v>2</v>
      </c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 t="s">
        <v>49</v>
      </c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 t="s">
        <v>50</v>
      </c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 t="s">
        <v>51</v>
      </c>
      <c r="BP2" s="185"/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AMO2" s="1"/>
      <c r="AMP2" s="1"/>
      <c r="AMQ2" s="1"/>
      <c r="AMR2" s="1"/>
      <c r="AMS2" s="1"/>
      <c r="AMT2" s="1"/>
    </row>
    <row r="3" spans="1:105 1029:1034" ht="10.15" customHeight="1" x14ac:dyDescent="0.2">
      <c r="A3" s="8"/>
      <c r="B3" s="186"/>
      <c r="C3" s="135"/>
      <c r="D3" s="135"/>
      <c r="E3" s="135"/>
      <c r="F3" s="135"/>
      <c r="G3" s="135"/>
      <c r="H3" s="135"/>
      <c r="I3" s="187"/>
      <c r="J3" s="144" t="s">
        <v>28</v>
      </c>
      <c r="K3" s="145"/>
      <c r="L3" s="146"/>
      <c r="M3" s="137" t="s">
        <v>24</v>
      </c>
      <c r="N3" s="150"/>
      <c r="O3" s="150"/>
      <c r="P3" s="150"/>
      <c r="Q3" s="150"/>
      <c r="R3" s="150"/>
      <c r="S3" s="150"/>
      <c r="T3" s="150"/>
      <c r="U3" s="151"/>
      <c r="V3" s="67"/>
      <c r="W3" s="71"/>
      <c r="X3" s="67"/>
      <c r="Y3" s="12"/>
      <c r="Z3" s="12"/>
      <c r="AA3" s="12"/>
      <c r="AB3" s="12"/>
      <c r="AC3" s="12"/>
      <c r="AD3" s="13"/>
      <c r="AE3" s="184" t="s">
        <v>3</v>
      </c>
      <c r="AF3" s="185"/>
      <c r="AG3" s="185"/>
      <c r="AH3" s="185" t="s">
        <v>4</v>
      </c>
      <c r="AI3" s="185"/>
      <c r="AJ3" s="185"/>
      <c r="AK3" s="185"/>
      <c r="AL3" s="185"/>
      <c r="AM3" s="185"/>
      <c r="AN3" s="185"/>
      <c r="AO3" s="185"/>
      <c r="AP3" s="185"/>
      <c r="AQ3" s="185" t="s">
        <v>3</v>
      </c>
      <c r="AR3" s="185"/>
      <c r="AS3" s="185"/>
      <c r="AT3" s="185" t="s">
        <v>4</v>
      </c>
      <c r="AU3" s="185"/>
      <c r="AV3" s="185"/>
      <c r="AW3" s="185"/>
      <c r="AX3" s="185"/>
      <c r="AY3" s="185"/>
      <c r="AZ3" s="185"/>
      <c r="BA3" s="185"/>
      <c r="BB3" s="185"/>
      <c r="BC3" s="185" t="s">
        <v>3</v>
      </c>
      <c r="BD3" s="185"/>
      <c r="BE3" s="185"/>
      <c r="BF3" s="185" t="s">
        <v>4</v>
      </c>
      <c r="BG3" s="185"/>
      <c r="BH3" s="185"/>
      <c r="BI3" s="185"/>
      <c r="BJ3" s="185"/>
      <c r="BK3" s="185"/>
      <c r="BL3" s="185"/>
      <c r="BM3" s="185"/>
      <c r="BN3" s="185"/>
      <c r="BO3" s="185" t="s">
        <v>3</v>
      </c>
      <c r="BP3" s="185"/>
      <c r="BQ3" s="185"/>
      <c r="BR3" s="185" t="s">
        <v>4</v>
      </c>
      <c r="BS3" s="185"/>
      <c r="BT3" s="185"/>
      <c r="BU3" s="185"/>
      <c r="BV3" s="185"/>
      <c r="BW3" s="185"/>
      <c r="BX3" s="185"/>
      <c r="BY3" s="185"/>
      <c r="BZ3" s="185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AMO3" s="1"/>
      <c r="AMP3" s="1"/>
      <c r="AMQ3" s="1"/>
      <c r="AMR3" s="1"/>
      <c r="AMS3" s="1"/>
      <c r="AMT3" s="1"/>
    </row>
    <row r="4" spans="1:105 1029:1034" ht="10.15" customHeight="1" x14ac:dyDescent="0.2">
      <c r="A4" s="8"/>
      <c r="B4" s="147"/>
      <c r="C4" s="148"/>
      <c r="D4" s="148"/>
      <c r="E4" s="148"/>
      <c r="F4" s="148"/>
      <c r="G4" s="148"/>
      <c r="H4" s="148"/>
      <c r="I4" s="149"/>
      <c r="J4" s="147"/>
      <c r="K4" s="148"/>
      <c r="L4" s="149"/>
      <c r="M4" s="137" t="s">
        <v>25</v>
      </c>
      <c r="N4" s="150"/>
      <c r="O4" s="151"/>
      <c r="P4" s="137" t="s">
        <v>26</v>
      </c>
      <c r="Q4" s="150"/>
      <c r="R4" s="151"/>
      <c r="S4" s="158" t="s">
        <v>27</v>
      </c>
      <c r="T4" s="159"/>
      <c r="U4" s="160"/>
      <c r="V4" s="65"/>
      <c r="W4" s="147" t="s">
        <v>8</v>
      </c>
      <c r="X4" s="148"/>
      <c r="Y4" s="148"/>
      <c r="Z4" s="148"/>
      <c r="AA4" s="148"/>
      <c r="AB4" s="148"/>
      <c r="AC4" s="148"/>
      <c r="AD4" s="149"/>
      <c r="AE4" s="184"/>
      <c r="AF4" s="185"/>
      <c r="AG4" s="185"/>
      <c r="AH4" s="185" t="s">
        <v>5</v>
      </c>
      <c r="AI4" s="185"/>
      <c r="AJ4" s="185"/>
      <c r="AK4" s="185" t="s">
        <v>6</v>
      </c>
      <c r="AL4" s="185"/>
      <c r="AM4" s="185"/>
      <c r="AN4" s="185" t="s">
        <v>7</v>
      </c>
      <c r="AO4" s="185"/>
      <c r="AP4" s="185"/>
      <c r="AQ4" s="185"/>
      <c r="AR4" s="185"/>
      <c r="AS4" s="185"/>
      <c r="AT4" s="185" t="s">
        <v>5</v>
      </c>
      <c r="AU4" s="185"/>
      <c r="AV4" s="185"/>
      <c r="AW4" s="185" t="s">
        <v>6</v>
      </c>
      <c r="AX4" s="185"/>
      <c r="AY4" s="185"/>
      <c r="AZ4" s="185" t="s">
        <v>7</v>
      </c>
      <c r="BA4" s="185"/>
      <c r="BB4" s="185"/>
      <c r="BC4" s="185"/>
      <c r="BD4" s="185"/>
      <c r="BE4" s="185"/>
      <c r="BF4" s="185" t="s">
        <v>5</v>
      </c>
      <c r="BG4" s="185"/>
      <c r="BH4" s="185"/>
      <c r="BI4" s="185" t="s">
        <v>6</v>
      </c>
      <c r="BJ4" s="185"/>
      <c r="BK4" s="185"/>
      <c r="BL4" s="185" t="s">
        <v>7</v>
      </c>
      <c r="BM4" s="185"/>
      <c r="BN4" s="185"/>
      <c r="BO4" s="185"/>
      <c r="BP4" s="185"/>
      <c r="BQ4" s="185"/>
      <c r="BR4" s="185" t="s">
        <v>5</v>
      </c>
      <c r="BS4" s="185"/>
      <c r="BT4" s="185"/>
      <c r="BU4" s="185" t="s">
        <v>6</v>
      </c>
      <c r="BV4" s="185"/>
      <c r="BW4" s="185"/>
      <c r="BX4" s="185" t="s">
        <v>7</v>
      </c>
      <c r="BY4" s="185"/>
      <c r="BZ4" s="185"/>
      <c r="CG4" s="4"/>
      <c r="CH4" s="4"/>
      <c r="CI4" s="4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4"/>
      <c r="CX4" s="4"/>
      <c r="CY4" s="4"/>
      <c r="CZ4" s="4"/>
      <c r="DA4" s="4"/>
      <c r="AMO4" s="1"/>
      <c r="AMP4" s="1"/>
      <c r="AMQ4" s="1"/>
      <c r="AMR4" s="1"/>
      <c r="AMS4" s="1"/>
      <c r="AMT4" s="1"/>
    </row>
    <row r="5" spans="1:105 1029:1034" ht="13.15" customHeight="1" x14ac:dyDescent="0.2">
      <c r="A5" s="8"/>
      <c r="B5" s="106" t="s">
        <v>20</v>
      </c>
      <c r="C5" s="107"/>
      <c r="D5" s="107"/>
      <c r="E5" s="107"/>
      <c r="F5" s="107"/>
      <c r="G5" s="107"/>
      <c r="H5" s="107"/>
      <c r="I5" s="108"/>
      <c r="J5" s="167">
        <v>16135</v>
      </c>
      <c r="K5" s="168"/>
      <c r="L5" s="169"/>
      <c r="M5" s="167">
        <v>15322</v>
      </c>
      <c r="N5" s="168"/>
      <c r="O5" s="169"/>
      <c r="P5" s="167">
        <v>16925</v>
      </c>
      <c r="Q5" s="168"/>
      <c r="R5" s="169"/>
      <c r="S5" s="162">
        <f>M5+P5</f>
        <v>32247</v>
      </c>
      <c r="T5" s="110"/>
      <c r="U5" s="163"/>
      <c r="V5" s="65"/>
      <c r="W5" s="144" t="s">
        <v>9</v>
      </c>
      <c r="X5" s="145"/>
      <c r="Y5" s="145"/>
      <c r="Z5" s="145"/>
      <c r="AA5" s="145"/>
      <c r="AB5" s="145"/>
      <c r="AC5" s="145"/>
      <c r="AD5" s="146"/>
      <c r="AE5" s="190">
        <v>2698</v>
      </c>
      <c r="AF5" s="177"/>
      <c r="AG5" s="178"/>
      <c r="AH5" s="176">
        <v>2172</v>
      </c>
      <c r="AI5" s="177"/>
      <c r="AJ5" s="178"/>
      <c r="AK5" s="176">
        <v>2599</v>
      </c>
      <c r="AL5" s="177"/>
      <c r="AM5" s="178"/>
      <c r="AN5" s="188">
        <f>AH5+AK5</f>
        <v>4771</v>
      </c>
      <c r="AO5" s="188"/>
      <c r="AP5" s="188"/>
      <c r="AQ5" s="176">
        <v>2062</v>
      </c>
      <c r="AR5" s="177"/>
      <c r="AS5" s="178"/>
      <c r="AT5" s="176">
        <v>1836</v>
      </c>
      <c r="AU5" s="177"/>
      <c r="AV5" s="178"/>
      <c r="AW5" s="176">
        <v>2080</v>
      </c>
      <c r="AX5" s="177"/>
      <c r="AY5" s="178"/>
      <c r="AZ5" s="188">
        <f>AT5+AW5</f>
        <v>3916</v>
      </c>
      <c r="BA5" s="188"/>
      <c r="BB5" s="188"/>
      <c r="BC5" s="176">
        <v>3819</v>
      </c>
      <c r="BD5" s="177"/>
      <c r="BE5" s="178"/>
      <c r="BF5" s="176">
        <v>3544</v>
      </c>
      <c r="BG5" s="177"/>
      <c r="BH5" s="178"/>
      <c r="BI5" s="176">
        <v>3968</v>
      </c>
      <c r="BJ5" s="177"/>
      <c r="BK5" s="178"/>
      <c r="BL5" s="188">
        <f>SUM(BF5:BK6)</f>
        <v>7512</v>
      </c>
      <c r="BM5" s="188"/>
      <c r="BN5" s="188"/>
      <c r="BO5" s="176">
        <f>SUM(BO14,BO24)</f>
        <v>2865</v>
      </c>
      <c r="BP5" s="177"/>
      <c r="BQ5" s="178"/>
      <c r="BR5" s="176">
        <f t="shared" ref="BR5" si="0">SUM(BR14,BR24)</f>
        <v>2909</v>
      </c>
      <c r="BS5" s="177"/>
      <c r="BT5" s="178"/>
      <c r="BU5" s="176">
        <f t="shared" ref="BU5" si="1">SUM(BU14,BU24)</f>
        <v>3147</v>
      </c>
      <c r="BV5" s="177"/>
      <c r="BW5" s="178"/>
      <c r="BX5" s="188">
        <f>BR5+BU5</f>
        <v>6056</v>
      </c>
      <c r="BY5" s="188"/>
      <c r="BZ5" s="188"/>
      <c r="CG5" s="4"/>
      <c r="CH5" s="4"/>
      <c r="CI5" s="4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4"/>
      <c r="CX5" s="4"/>
      <c r="CY5" s="4"/>
      <c r="CZ5" s="4"/>
      <c r="DA5" s="4"/>
      <c r="AMO5" s="1"/>
      <c r="AMP5" s="1"/>
      <c r="AMQ5" s="1"/>
      <c r="AMR5" s="1"/>
      <c r="AMS5" s="1"/>
      <c r="AMT5" s="1"/>
    </row>
    <row r="6" spans="1:105 1029:1034" ht="13.15" customHeight="1" x14ac:dyDescent="0.2">
      <c r="A6" s="8"/>
      <c r="B6" s="109" t="s">
        <v>99</v>
      </c>
      <c r="C6" s="103"/>
      <c r="D6" s="103"/>
      <c r="E6" s="103"/>
      <c r="F6" s="103"/>
      <c r="G6" s="103"/>
      <c r="H6" s="103"/>
      <c r="I6" s="104"/>
      <c r="J6" s="170"/>
      <c r="K6" s="171"/>
      <c r="L6" s="172"/>
      <c r="M6" s="170"/>
      <c r="N6" s="171"/>
      <c r="O6" s="172"/>
      <c r="P6" s="170"/>
      <c r="Q6" s="171"/>
      <c r="R6" s="172"/>
      <c r="S6" s="164"/>
      <c r="T6" s="165"/>
      <c r="U6" s="166"/>
      <c r="V6" s="65"/>
      <c r="W6" s="147" t="str">
        <f>B6</f>
        <v>令和２年11月末現在</v>
      </c>
      <c r="X6" s="148"/>
      <c r="Y6" s="148"/>
      <c r="Z6" s="148"/>
      <c r="AA6" s="148"/>
      <c r="AB6" s="148"/>
      <c r="AC6" s="148"/>
      <c r="AD6" s="149"/>
      <c r="AE6" s="191"/>
      <c r="AF6" s="180"/>
      <c r="AG6" s="181"/>
      <c r="AH6" s="179"/>
      <c r="AI6" s="180"/>
      <c r="AJ6" s="181"/>
      <c r="AK6" s="179"/>
      <c r="AL6" s="180"/>
      <c r="AM6" s="181"/>
      <c r="AN6" s="188"/>
      <c r="AO6" s="188"/>
      <c r="AP6" s="188"/>
      <c r="AQ6" s="179"/>
      <c r="AR6" s="180"/>
      <c r="AS6" s="181"/>
      <c r="AT6" s="179"/>
      <c r="AU6" s="180"/>
      <c r="AV6" s="181"/>
      <c r="AW6" s="179"/>
      <c r="AX6" s="180"/>
      <c r="AY6" s="181"/>
      <c r="AZ6" s="188"/>
      <c r="BA6" s="188"/>
      <c r="BB6" s="188"/>
      <c r="BC6" s="179"/>
      <c r="BD6" s="180"/>
      <c r="BE6" s="181"/>
      <c r="BF6" s="179"/>
      <c r="BG6" s="180"/>
      <c r="BH6" s="181"/>
      <c r="BI6" s="179"/>
      <c r="BJ6" s="180"/>
      <c r="BK6" s="181"/>
      <c r="BL6" s="188"/>
      <c r="BM6" s="188"/>
      <c r="BN6" s="188"/>
      <c r="BO6" s="179"/>
      <c r="BP6" s="180"/>
      <c r="BQ6" s="181"/>
      <c r="BR6" s="179"/>
      <c r="BS6" s="180"/>
      <c r="BT6" s="181"/>
      <c r="BU6" s="179"/>
      <c r="BV6" s="180"/>
      <c r="BW6" s="181"/>
      <c r="BX6" s="188"/>
      <c r="BY6" s="188"/>
      <c r="BZ6" s="188"/>
      <c r="CG6" s="4"/>
      <c r="CH6" s="4"/>
      <c r="CI6" s="4"/>
      <c r="CJ6" s="5"/>
      <c r="CK6" s="5"/>
      <c r="CL6" s="5"/>
      <c r="CM6" s="5"/>
      <c r="CN6" s="3"/>
      <c r="CO6" s="3"/>
      <c r="CP6" s="3"/>
      <c r="CQ6" s="3"/>
      <c r="CR6" s="3"/>
      <c r="CS6" s="3"/>
      <c r="CT6" s="3"/>
      <c r="CU6" s="3"/>
      <c r="CV6" s="3"/>
      <c r="CW6" s="4"/>
      <c r="CX6" s="4"/>
      <c r="CY6" s="4"/>
      <c r="CZ6" s="4"/>
      <c r="DA6" s="4"/>
      <c r="AMO6" s="1"/>
      <c r="AMP6" s="1"/>
      <c r="AMQ6" s="1"/>
      <c r="AMR6" s="1"/>
      <c r="AMS6" s="1"/>
      <c r="AMT6" s="1"/>
    </row>
    <row r="7" spans="1:105 1029:1034" ht="13.15" customHeight="1" x14ac:dyDescent="0.2">
      <c r="A7" s="8"/>
      <c r="B7" s="106" t="s">
        <v>10</v>
      </c>
      <c r="C7" s="107"/>
      <c r="D7" s="107"/>
      <c r="E7" s="107"/>
      <c r="F7" s="107"/>
      <c r="G7" s="107"/>
      <c r="H7" s="107"/>
      <c r="I7" s="108"/>
      <c r="J7" s="167">
        <v>16161</v>
      </c>
      <c r="K7" s="168"/>
      <c r="L7" s="169"/>
      <c r="M7" s="167">
        <v>15344</v>
      </c>
      <c r="N7" s="168"/>
      <c r="O7" s="169"/>
      <c r="P7" s="167">
        <v>16953</v>
      </c>
      <c r="Q7" s="168"/>
      <c r="R7" s="169"/>
      <c r="S7" s="162">
        <f>M7+P7</f>
        <v>32297</v>
      </c>
      <c r="T7" s="110"/>
      <c r="U7" s="163"/>
      <c r="V7" s="65"/>
      <c r="W7" s="144" t="s">
        <v>11</v>
      </c>
      <c r="X7" s="145"/>
      <c r="Y7" s="145"/>
      <c r="Z7" s="145"/>
      <c r="AA7" s="145"/>
      <c r="AB7" s="145"/>
      <c r="AC7" s="145"/>
      <c r="AD7" s="146"/>
      <c r="AE7" s="190">
        <v>2707</v>
      </c>
      <c r="AF7" s="177"/>
      <c r="AG7" s="178"/>
      <c r="AH7" s="176">
        <v>2177</v>
      </c>
      <c r="AI7" s="177"/>
      <c r="AJ7" s="178"/>
      <c r="AK7" s="176">
        <v>2607</v>
      </c>
      <c r="AL7" s="177"/>
      <c r="AM7" s="178"/>
      <c r="AN7" s="188">
        <f>AH7+AK7</f>
        <v>4784</v>
      </c>
      <c r="AO7" s="188"/>
      <c r="AP7" s="188"/>
      <c r="AQ7" s="176">
        <v>2074</v>
      </c>
      <c r="AR7" s="177"/>
      <c r="AS7" s="178"/>
      <c r="AT7" s="176">
        <v>1842</v>
      </c>
      <c r="AU7" s="177"/>
      <c r="AV7" s="178"/>
      <c r="AW7" s="176">
        <v>2095</v>
      </c>
      <c r="AX7" s="177"/>
      <c r="AY7" s="178"/>
      <c r="AZ7" s="188">
        <f>AT7+AW7</f>
        <v>3937</v>
      </c>
      <c r="BA7" s="188"/>
      <c r="BB7" s="188"/>
      <c r="BC7" s="176">
        <v>3817</v>
      </c>
      <c r="BD7" s="177"/>
      <c r="BE7" s="178"/>
      <c r="BF7" s="176">
        <v>3547</v>
      </c>
      <c r="BG7" s="177"/>
      <c r="BH7" s="178"/>
      <c r="BI7" s="176">
        <v>3965</v>
      </c>
      <c r="BJ7" s="177"/>
      <c r="BK7" s="178"/>
      <c r="BL7" s="188">
        <f>BF7+BI7</f>
        <v>7512</v>
      </c>
      <c r="BM7" s="188"/>
      <c r="BN7" s="188"/>
      <c r="BO7" s="176">
        <v>2861</v>
      </c>
      <c r="BP7" s="177"/>
      <c r="BQ7" s="178"/>
      <c r="BR7" s="176">
        <v>2913</v>
      </c>
      <c r="BS7" s="177"/>
      <c r="BT7" s="178"/>
      <c r="BU7" s="176">
        <v>3153</v>
      </c>
      <c r="BV7" s="177"/>
      <c r="BW7" s="178"/>
      <c r="BX7" s="188">
        <f>BR7+BU7</f>
        <v>6066</v>
      </c>
      <c r="BY7" s="188"/>
      <c r="BZ7" s="188"/>
      <c r="CG7" s="4"/>
      <c r="CH7" s="4"/>
      <c r="CI7" s="4"/>
      <c r="CJ7" s="5"/>
      <c r="CK7" s="5"/>
      <c r="CL7" s="5"/>
      <c r="CM7" s="5"/>
      <c r="CN7" s="3"/>
      <c r="CO7" s="3"/>
      <c r="CP7" s="3"/>
      <c r="CQ7" s="3"/>
      <c r="CR7" s="3"/>
      <c r="CS7" s="3"/>
      <c r="CT7" s="3"/>
      <c r="CU7" s="3"/>
      <c r="CV7" s="3"/>
      <c r="CW7" s="4"/>
      <c r="CX7" s="4"/>
      <c r="CY7" s="4"/>
      <c r="CZ7" s="4"/>
      <c r="DA7" s="4"/>
      <c r="AMO7" s="1"/>
      <c r="AMP7" s="1"/>
      <c r="AMQ7" s="1"/>
      <c r="AMR7" s="1"/>
      <c r="AMS7" s="1"/>
      <c r="AMT7" s="1"/>
    </row>
    <row r="8" spans="1:105 1029:1034" ht="13.15" customHeight="1" x14ac:dyDescent="0.2">
      <c r="A8" s="8"/>
      <c r="B8" s="109" t="s">
        <v>98</v>
      </c>
      <c r="C8" s="103"/>
      <c r="D8" s="103"/>
      <c r="E8" s="103"/>
      <c r="F8" s="103"/>
      <c r="G8" s="103"/>
      <c r="H8" s="103"/>
      <c r="I8" s="104"/>
      <c r="J8" s="170"/>
      <c r="K8" s="171"/>
      <c r="L8" s="172"/>
      <c r="M8" s="170"/>
      <c r="N8" s="171"/>
      <c r="O8" s="172"/>
      <c r="P8" s="170"/>
      <c r="Q8" s="171"/>
      <c r="R8" s="172"/>
      <c r="S8" s="164"/>
      <c r="T8" s="165"/>
      <c r="U8" s="166"/>
      <c r="V8" s="65"/>
      <c r="W8" s="147" t="str">
        <f>B8</f>
        <v>令和２年10月末現在</v>
      </c>
      <c r="X8" s="148"/>
      <c r="Y8" s="148"/>
      <c r="Z8" s="148"/>
      <c r="AA8" s="148"/>
      <c r="AB8" s="148"/>
      <c r="AC8" s="148"/>
      <c r="AD8" s="149"/>
      <c r="AE8" s="191"/>
      <c r="AF8" s="180"/>
      <c r="AG8" s="181"/>
      <c r="AH8" s="179"/>
      <c r="AI8" s="180"/>
      <c r="AJ8" s="181"/>
      <c r="AK8" s="179"/>
      <c r="AL8" s="180"/>
      <c r="AM8" s="181"/>
      <c r="AN8" s="188"/>
      <c r="AO8" s="188"/>
      <c r="AP8" s="188"/>
      <c r="AQ8" s="179"/>
      <c r="AR8" s="180"/>
      <c r="AS8" s="181"/>
      <c r="AT8" s="179"/>
      <c r="AU8" s="180"/>
      <c r="AV8" s="181"/>
      <c r="AW8" s="179"/>
      <c r="AX8" s="180"/>
      <c r="AY8" s="181"/>
      <c r="AZ8" s="188"/>
      <c r="BA8" s="188"/>
      <c r="BB8" s="188"/>
      <c r="BC8" s="179"/>
      <c r="BD8" s="180"/>
      <c r="BE8" s="181"/>
      <c r="BF8" s="179"/>
      <c r="BG8" s="180"/>
      <c r="BH8" s="181"/>
      <c r="BI8" s="179"/>
      <c r="BJ8" s="180"/>
      <c r="BK8" s="181"/>
      <c r="BL8" s="188"/>
      <c r="BM8" s="188"/>
      <c r="BN8" s="188"/>
      <c r="BO8" s="179"/>
      <c r="BP8" s="180"/>
      <c r="BQ8" s="181"/>
      <c r="BR8" s="179"/>
      <c r="BS8" s="180"/>
      <c r="BT8" s="181"/>
      <c r="BU8" s="179"/>
      <c r="BV8" s="180"/>
      <c r="BW8" s="181"/>
      <c r="BX8" s="188"/>
      <c r="BY8" s="188"/>
      <c r="BZ8" s="188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AMO8" s="1"/>
      <c r="AMP8" s="1"/>
      <c r="AMQ8" s="1"/>
      <c r="AMR8" s="1"/>
      <c r="AMS8" s="1"/>
      <c r="AMT8" s="1"/>
    </row>
    <row r="9" spans="1:105 1029:1034" ht="13.15" customHeight="1" x14ac:dyDescent="0.2">
      <c r="A9" s="8"/>
      <c r="B9" s="158" t="s">
        <v>12</v>
      </c>
      <c r="C9" s="159"/>
      <c r="D9" s="159"/>
      <c r="E9" s="159"/>
      <c r="F9" s="159"/>
      <c r="G9" s="159"/>
      <c r="H9" s="159"/>
      <c r="I9" s="160"/>
      <c r="J9" s="173">
        <f>J5-J7</f>
        <v>-26</v>
      </c>
      <c r="K9" s="174"/>
      <c r="L9" s="175"/>
      <c r="M9" s="173">
        <f t="shared" ref="M9" si="2">M5-M7</f>
        <v>-22</v>
      </c>
      <c r="N9" s="174"/>
      <c r="O9" s="175"/>
      <c r="P9" s="173">
        <f t="shared" ref="P9" si="3">P5-P7</f>
        <v>-28</v>
      </c>
      <c r="Q9" s="174"/>
      <c r="R9" s="175"/>
      <c r="S9" s="173">
        <f t="shared" ref="S9" si="4">S5-S7</f>
        <v>-50</v>
      </c>
      <c r="T9" s="174"/>
      <c r="U9" s="175"/>
      <c r="V9" s="65"/>
      <c r="W9" s="137" t="s">
        <v>12</v>
      </c>
      <c r="X9" s="150"/>
      <c r="Y9" s="150"/>
      <c r="Z9" s="150"/>
      <c r="AA9" s="150"/>
      <c r="AB9" s="150"/>
      <c r="AC9" s="150"/>
      <c r="AD9" s="151"/>
      <c r="AE9" s="189">
        <f>AE5-AE7</f>
        <v>-9</v>
      </c>
      <c r="AF9" s="188"/>
      <c r="AG9" s="188"/>
      <c r="AH9" s="188">
        <f>AH5-AH7</f>
        <v>-5</v>
      </c>
      <c r="AI9" s="188"/>
      <c r="AJ9" s="188"/>
      <c r="AK9" s="188">
        <f>AK5-AK7</f>
        <v>-8</v>
      </c>
      <c r="AL9" s="188"/>
      <c r="AM9" s="188"/>
      <c r="AN9" s="188">
        <f>AN5-AN7</f>
        <v>-13</v>
      </c>
      <c r="AO9" s="188"/>
      <c r="AP9" s="188"/>
      <c r="AQ9" s="188">
        <f>AQ5-AQ7</f>
        <v>-12</v>
      </c>
      <c r="AR9" s="188"/>
      <c r="AS9" s="188"/>
      <c r="AT9" s="188">
        <f>AT5-AT7</f>
        <v>-6</v>
      </c>
      <c r="AU9" s="188"/>
      <c r="AV9" s="188"/>
      <c r="AW9" s="188">
        <f>AW5-AW7</f>
        <v>-15</v>
      </c>
      <c r="AX9" s="188"/>
      <c r="AY9" s="188"/>
      <c r="AZ9" s="188">
        <f>AZ5-AZ7</f>
        <v>-21</v>
      </c>
      <c r="BA9" s="188"/>
      <c r="BB9" s="188"/>
      <c r="BC9" s="188">
        <f>BC5-BC7</f>
        <v>2</v>
      </c>
      <c r="BD9" s="188"/>
      <c r="BE9" s="188"/>
      <c r="BF9" s="188">
        <f>BF5-BF7</f>
        <v>-3</v>
      </c>
      <c r="BG9" s="188"/>
      <c r="BH9" s="188"/>
      <c r="BI9" s="188">
        <f>BI5-BI7</f>
        <v>3</v>
      </c>
      <c r="BJ9" s="188"/>
      <c r="BK9" s="188"/>
      <c r="BL9" s="188">
        <f>BL5-BL7</f>
        <v>0</v>
      </c>
      <c r="BM9" s="188"/>
      <c r="BN9" s="188"/>
      <c r="BO9" s="188">
        <f>BO5-BO7</f>
        <v>4</v>
      </c>
      <c r="BP9" s="188"/>
      <c r="BQ9" s="188"/>
      <c r="BR9" s="188">
        <f>BR5-BR7</f>
        <v>-4</v>
      </c>
      <c r="BS9" s="188"/>
      <c r="BT9" s="188"/>
      <c r="BU9" s="188">
        <f>BU5-BU7</f>
        <v>-6</v>
      </c>
      <c r="BV9" s="188"/>
      <c r="BW9" s="188"/>
      <c r="BX9" s="188">
        <f>BX5-BX7</f>
        <v>-10</v>
      </c>
      <c r="BY9" s="188"/>
      <c r="BZ9" s="188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AMO9" s="1"/>
      <c r="AMP9" s="1"/>
      <c r="AMQ9" s="1"/>
      <c r="AMR9" s="1"/>
      <c r="AMS9" s="1"/>
      <c r="AMT9" s="1"/>
    </row>
    <row r="10" spans="1:105 1029:1034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</row>
    <row r="11" spans="1:105 1029:1034" ht="10.15" customHeight="1" x14ac:dyDescent="0.2">
      <c r="A11" s="15"/>
      <c r="B11" s="152" t="s">
        <v>29</v>
      </c>
      <c r="C11" s="153"/>
      <c r="D11" s="153"/>
      <c r="E11" s="153"/>
      <c r="F11" s="153"/>
      <c r="G11" s="153"/>
      <c r="H11" s="153"/>
      <c r="I11" s="153"/>
      <c r="J11" s="154"/>
      <c r="K11" s="70"/>
      <c r="L11" s="106" t="s">
        <v>21</v>
      </c>
      <c r="M11" s="107"/>
      <c r="N11" s="107"/>
      <c r="O11" s="107"/>
      <c r="P11" s="107"/>
      <c r="Q11" s="107"/>
      <c r="R11" s="108"/>
      <c r="S11" s="115" t="s">
        <v>52</v>
      </c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36" t="s">
        <v>53</v>
      </c>
      <c r="AF11" s="136"/>
      <c r="AG11" s="13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3" t="s">
        <v>54</v>
      </c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4"/>
      <c r="BC11" s="195" t="s">
        <v>55</v>
      </c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4"/>
      <c r="BO11" s="185" t="s">
        <v>13</v>
      </c>
      <c r="BP11" s="185"/>
      <c r="BQ11" s="185"/>
      <c r="BR11" s="185"/>
      <c r="BS11" s="185"/>
      <c r="BT11" s="185"/>
      <c r="BU11" s="185"/>
      <c r="BV11" s="185"/>
      <c r="BW11" s="185"/>
      <c r="BX11" s="185"/>
      <c r="BY11" s="185"/>
      <c r="BZ11" s="185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AMO11" s="1"/>
      <c r="AMP11" s="1"/>
      <c r="AMQ11" s="1"/>
      <c r="AMR11" s="1"/>
      <c r="AMS11" s="1"/>
      <c r="AMT11" s="1"/>
    </row>
    <row r="12" spans="1:105 1029:1034" ht="10.15" customHeight="1" x14ac:dyDescent="0.2">
      <c r="A12" s="15"/>
      <c r="B12" s="155"/>
      <c r="C12" s="156"/>
      <c r="D12" s="156"/>
      <c r="E12" s="156"/>
      <c r="F12" s="156"/>
      <c r="G12" s="156"/>
      <c r="H12" s="156"/>
      <c r="I12" s="156"/>
      <c r="J12" s="157"/>
      <c r="K12" s="70"/>
      <c r="L12" s="69"/>
      <c r="M12" s="12"/>
      <c r="N12" s="12"/>
      <c r="O12" s="12"/>
      <c r="P12" s="12"/>
      <c r="Q12" s="12"/>
      <c r="R12" s="13"/>
      <c r="S12" s="115" t="s">
        <v>28</v>
      </c>
      <c r="T12" s="115"/>
      <c r="U12" s="115"/>
      <c r="V12" s="161" t="s">
        <v>24</v>
      </c>
      <c r="W12" s="161"/>
      <c r="X12" s="161"/>
      <c r="Y12" s="161"/>
      <c r="Z12" s="161"/>
      <c r="AA12" s="161"/>
      <c r="AB12" s="161"/>
      <c r="AC12" s="161"/>
      <c r="AD12" s="161"/>
      <c r="AE12" s="115" t="s">
        <v>28</v>
      </c>
      <c r="AF12" s="115"/>
      <c r="AG12" s="115"/>
      <c r="AH12" s="115" t="s">
        <v>24</v>
      </c>
      <c r="AI12" s="115"/>
      <c r="AJ12" s="115"/>
      <c r="AK12" s="115"/>
      <c r="AL12" s="115"/>
      <c r="AM12" s="115"/>
      <c r="AN12" s="115"/>
      <c r="AO12" s="115"/>
      <c r="AP12" s="115"/>
      <c r="AQ12" s="115" t="s">
        <v>28</v>
      </c>
      <c r="AR12" s="115"/>
      <c r="AS12" s="115"/>
      <c r="AT12" s="115" t="s">
        <v>24</v>
      </c>
      <c r="AU12" s="115"/>
      <c r="AV12" s="115"/>
      <c r="AW12" s="115"/>
      <c r="AX12" s="115"/>
      <c r="AY12" s="115"/>
      <c r="AZ12" s="115"/>
      <c r="BA12" s="115"/>
      <c r="BB12" s="115"/>
      <c r="BC12" s="115" t="s">
        <v>28</v>
      </c>
      <c r="BD12" s="115"/>
      <c r="BE12" s="115"/>
      <c r="BF12" s="115" t="s">
        <v>24</v>
      </c>
      <c r="BG12" s="115"/>
      <c r="BH12" s="115"/>
      <c r="BI12" s="115"/>
      <c r="BJ12" s="115"/>
      <c r="BK12" s="115"/>
      <c r="BL12" s="115"/>
      <c r="BM12" s="115"/>
      <c r="BN12" s="115"/>
      <c r="BO12" s="184" t="s">
        <v>3</v>
      </c>
      <c r="BP12" s="185"/>
      <c r="BQ12" s="185"/>
      <c r="BR12" s="185" t="s">
        <v>4</v>
      </c>
      <c r="BS12" s="185"/>
      <c r="BT12" s="185"/>
      <c r="BU12" s="185"/>
      <c r="BV12" s="185"/>
      <c r="BW12" s="185"/>
      <c r="BX12" s="185"/>
      <c r="BY12" s="185"/>
      <c r="BZ12" s="185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AMO12" s="1"/>
      <c r="AMP12" s="1"/>
      <c r="AMQ12" s="1"/>
      <c r="AMR12" s="1"/>
      <c r="AMS12" s="1"/>
      <c r="AMT12" s="1"/>
    </row>
    <row r="13" spans="1:105 1029:1034" ht="10.15" customHeight="1" x14ac:dyDescent="0.2">
      <c r="A13" s="15"/>
      <c r="B13" s="206" t="str">
        <f>B6</f>
        <v>令和２年11月末現在</v>
      </c>
      <c r="C13" s="156"/>
      <c r="D13" s="156"/>
      <c r="E13" s="156"/>
      <c r="F13" s="156"/>
      <c r="G13" s="156"/>
      <c r="H13" s="156"/>
      <c r="I13" s="156"/>
      <c r="J13" s="157"/>
      <c r="K13" s="70"/>
      <c r="L13" s="109" t="s">
        <v>22</v>
      </c>
      <c r="M13" s="103"/>
      <c r="N13" s="103"/>
      <c r="O13" s="103"/>
      <c r="P13" s="103"/>
      <c r="Q13" s="103"/>
      <c r="R13" s="104"/>
      <c r="S13" s="115"/>
      <c r="T13" s="115"/>
      <c r="U13" s="115"/>
      <c r="V13" s="115" t="s">
        <v>25</v>
      </c>
      <c r="W13" s="115"/>
      <c r="X13" s="115"/>
      <c r="Y13" s="115" t="s">
        <v>26</v>
      </c>
      <c r="Z13" s="115"/>
      <c r="AA13" s="115"/>
      <c r="AB13" s="115" t="s">
        <v>27</v>
      </c>
      <c r="AC13" s="115"/>
      <c r="AD13" s="115"/>
      <c r="AE13" s="115"/>
      <c r="AF13" s="115"/>
      <c r="AG13" s="115"/>
      <c r="AH13" s="115" t="s">
        <v>25</v>
      </c>
      <c r="AI13" s="115"/>
      <c r="AJ13" s="115"/>
      <c r="AK13" s="115" t="s">
        <v>26</v>
      </c>
      <c r="AL13" s="115"/>
      <c r="AM13" s="115"/>
      <c r="AN13" s="115" t="s">
        <v>27</v>
      </c>
      <c r="AO13" s="115"/>
      <c r="AP13" s="115"/>
      <c r="AQ13" s="115"/>
      <c r="AR13" s="115"/>
      <c r="AS13" s="115"/>
      <c r="AT13" s="115" t="s">
        <v>25</v>
      </c>
      <c r="AU13" s="115"/>
      <c r="AV13" s="115"/>
      <c r="AW13" s="115" t="s">
        <v>26</v>
      </c>
      <c r="AX13" s="115"/>
      <c r="AY13" s="115"/>
      <c r="AZ13" s="115" t="s">
        <v>27</v>
      </c>
      <c r="BA13" s="115"/>
      <c r="BB13" s="115"/>
      <c r="BC13" s="115"/>
      <c r="BD13" s="115"/>
      <c r="BE13" s="115"/>
      <c r="BF13" s="115" t="s">
        <v>25</v>
      </c>
      <c r="BG13" s="115"/>
      <c r="BH13" s="115"/>
      <c r="BI13" s="115" t="s">
        <v>26</v>
      </c>
      <c r="BJ13" s="115"/>
      <c r="BK13" s="115"/>
      <c r="BL13" s="115" t="s">
        <v>27</v>
      </c>
      <c r="BM13" s="115"/>
      <c r="BN13" s="115"/>
      <c r="BO13" s="184"/>
      <c r="BP13" s="185"/>
      <c r="BQ13" s="185"/>
      <c r="BR13" s="185" t="s">
        <v>5</v>
      </c>
      <c r="BS13" s="185"/>
      <c r="BT13" s="185"/>
      <c r="BU13" s="185" t="s">
        <v>6</v>
      </c>
      <c r="BV13" s="185"/>
      <c r="BW13" s="185"/>
      <c r="BX13" s="185" t="s">
        <v>7</v>
      </c>
      <c r="BY13" s="185"/>
      <c r="BZ13" s="185"/>
      <c r="CG13" s="4"/>
      <c r="CH13" s="4"/>
      <c r="CI13" s="4"/>
      <c r="CJ13" s="4"/>
      <c r="CK13" s="4"/>
      <c r="CL13" s="4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4"/>
      <c r="DA13" s="4"/>
      <c r="AMO13" s="1"/>
      <c r="AMP13" s="1"/>
      <c r="AMQ13" s="1"/>
      <c r="AMR13" s="1"/>
      <c r="AMS13" s="1"/>
      <c r="AMT13" s="1"/>
    </row>
    <row r="14" spans="1:105 1029:1034" ht="13.15" customHeight="1" x14ac:dyDescent="0.2">
      <c r="A14" s="15"/>
      <c r="B14" s="117"/>
      <c r="C14" s="118"/>
      <c r="D14" s="118"/>
      <c r="E14" s="118"/>
      <c r="F14" s="118"/>
      <c r="G14" s="118"/>
      <c r="H14" s="118"/>
      <c r="I14" s="118"/>
      <c r="J14" s="119"/>
      <c r="K14" s="70"/>
      <c r="L14" s="106" t="s">
        <v>20</v>
      </c>
      <c r="M14" s="107"/>
      <c r="N14" s="107"/>
      <c r="O14" s="107"/>
      <c r="P14" s="107"/>
      <c r="Q14" s="107"/>
      <c r="R14" s="108"/>
      <c r="S14" s="162">
        <v>1873</v>
      </c>
      <c r="T14" s="110"/>
      <c r="U14" s="163"/>
      <c r="V14" s="162">
        <v>1848</v>
      </c>
      <c r="W14" s="110"/>
      <c r="X14" s="163"/>
      <c r="Y14" s="162">
        <v>1937</v>
      </c>
      <c r="Z14" s="110"/>
      <c r="AA14" s="163"/>
      <c r="AB14" s="162">
        <f>V14+Y14</f>
        <v>3785</v>
      </c>
      <c r="AC14" s="110"/>
      <c r="AD14" s="163"/>
      <c r="AE14" s="162">
        <v>510</v>
      </c>
      <c r="AF14" s="110"/>
      <c r="AG14" s="163"/>
      <c r="AH14" s="162">
        <v>543</v>
      </c>
      <c r="AI14" s="110"/>
      <c r="AJ14" s="163"/>
      <c r="AK14" s="162">
        <v>580</v>
      </c>
      <c r="AL14" s="110"/>
      <c r="AM14" s="163"/>
      <c r="AN14" s="162">
        <f>AH14+AK14</f>
        <v>1123</v>
      </c>
      <c r="AO14" s="110"/>
      <c r="AP14" s="163"/>
      <c r="AQ14" s="162">
        <v>692</v>
      </c>
      <c r="AR14" s="110"/>
      <c r="AS14" s="163"/>
      <c r="AT14" s="162">
        <v>761</v>
      </c>
      <c r="AU14" s="110"/>
      <c r="AV14" s="163"/>
      <c r="AW14" s="162">
        <v>809</v>
      </c>
      <c r="AX14" s="110"/>
      <c r="AY14" s="163"/>
      <c r="AZ14" s="162">
        <f>AT14+AW14</f>
        <v>1570</v>
      </c>
      <c r="BA14" s="110"/>
      <c r="BB14" s="163"/>
      <c r="BC14" s="162">
        <v>1616</v>
      </c>
      <c r="BD14" s="110"/>
      <c r="BE14" s="163"/>
      <c r="BF14" s="162">
        <v>1709</v>
      </c>
      <c r="BG14" s="110"/>
      <c r="BH14" s="163"/>
      <c r="BI14" s="162">
        <v>1805</v>
      </c>
      <c r="BJ14" s="110"/>
      <c r="BK14" s="163"/>
      <c r="BL14" s="162">
        <f>BF14+BI14</f>
        <v>3514</v>
      </c>
      <c r="BM14" s="110"/>
      <c r="BN14" s="163"/>
      <c r="BO14" s="190">
        <v>522</v>
      </c>
      <c r="BP14" s="177"/>
      <c r="BQ14" s="178"/>
      <c r="BR14" s="176">
        <v>446</v>
      </c>
      <c r="BS14" s="177"/>
      <c r="BT14" s="178"/>
      <c r="BU14" s="176">
        <v>473</v>
      </c>
      <c r="BV14" s="177"/>
      <c r="BW14" s="178"/>
      <c r="BX14" s="176">
        <f>BR14+BU14</f>
        <v>919</v>
      </c>
      <c r="BY14" s="177"/>
      <c r="BZ14" s="178"/>
      <c r="CG14" s="4"/>
      <c r="CH14" s="4"/>
      <c r="CI14" s="4"/>
      <c r="CJ14" s="4"/>
      <c r="CK14" s="4"/>
      <c r="CL14" s="4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4"/>
      <c r="DA14" s="4"/>
      <c r="AMO14" s="1"/>
      <c r="AMP14" s="1"/>
      <c r="AMQ14" s="1"/>
      <c r="AMR14" s="1"/>
      <c r="AMS14" s="1"/>
      <c r="AMT14" s="1"/>
    </row>
    <row r="15" spans="1:105 1029:1034" ht="13.15" customHeight="1" x14ac:dyDescent="0.2">
      <c r="A15" s="15"/>
      <c r="B15" s="117" t="s">
        <v>25</v>
      </c>
      <c r="C15" s="118"/>
      <c r="D15" s="119"/>
      <c r="E15" s="117" t="s">
        <v>26</v>
      </c>
      <c r="F15" s="118"/>
      <c r="G15" s="119"/>
      <c r="H15" s="120" t="s">
        <v>27</v>
      </c>
      <c r="I15" s="121"/>
      <c r="J15" s="122"/>
      <c r="K15" s="18"/>
      <c r="L15" s="138" t="str">
        <f>B6</f>
        <v>令和２年11月末現在</v>
      </c>
      <c r="M15" s="139"/>
      <c r="N15" s="139"/>
      <c r="O15" s="139"/>
      <c r="P15" s="139"/>
      <c r="Q15" s="139"/>
      <c r="R15" s="140"/>
      <c r="S15" s="164"/>
      <c r="T15" s="165"/>
      <c r="U15" s="166"/>
      <c r="V15" s="164"/>
      <c r="W15" s="165"/>
      <c r="X15" s="166"/>
      <c r="Y15" s="164"/>
      <c r="Z15" s="165"/>
      <c r="AA15" s="166"/>
      <c r="AB15" s="164"/>
      <c r="AC15" s="165"/>
      <c r="AD15" s="166"/>
      <c r="AE15" s="164"/>
      <c r="AF15" s="165"/>
      <c r="AG15" s="166"/>
      <c r="AH15" s="164"/>
      <c r="AI15" s="165"/>
      <c r="AJ15" s="166"/>
      <c r="AK15" s="164"/>
      <c r="AL15" s="165"/>
      <c r="AM15" s="166"/>
      <c r="AN15" s="164"/>
      <c r="AO15" s="165"/>
      <c r="AP15" s="166"/>
      <c r="AQ15" s="164"/>
      <c r="AR15" s="165"/>
      <c r="AS15" s="166"/>
      <c r="AT15" s="164"/>
      <c r="AU15" s="165"/>
      <c r="AV15" s="166"/>
      <c r="AW15" s="164"/>
      <c r="AX15" s="165"/>
      <c r="AY15" s="166"/>
      <c r="AZ15" s="164"/>
      <c r="BA15" s="165"/>
      <c r="BB15" s="166"/>
      <c r="BC15" s="164"/>
      <c r="BD15" s="165"/>
      <c r="BE15" s="166"/>
      <c r="BF15" s="164"/>
      <c r="BG15" s="165"/>
      <c r="BH15" s="166"/>
      <c r="BI15" s="164"/>
      <c r="BJ15" s="165"/>
      <c r="BK15" s="166"/>
      <c r="BL15" s="164"/>
      <c r="BM15" s="165"/>
      <c r="BN15" s="166"/>
      <c r="BO15" s="191"/>
      <c r="BP15" s="180"/>
      <c r="BQ15" s="181"/>
      <c r="BR15" s="179"/>
      <c r="BS15" s="180"/>
      <c r="BT15" s="181"/>
      <c r="BU15" s="179"/>
      <c r="BV15" s="180"/>
      <c r="BW15" s="181"/>
      <c r="BX15" s="179"/>
      <c r="BY15" s="180"/>
      <c r="BZ15" s="181"/>
      <c r="CG15" s="4"/>
      <c r="CH15" s="4"/>
      <c r="CI15" s="4"/>
      <c r="CJ15" s="4"/>
      <c r="CK15" s="4"/>
      <c r="CL15" s="4"/>
      <c r="CM15" s="5"/>
      <c r="CN15" s="5"/>
      <c r="CO15" s="5"/>
      <c r="CP15" s="5"/>
      <c r="CQ15" s="3"/>
      <c r="CR15" s="3"/>
      <c r="CS15" s="3"/>
      <c r="CT15" s="3"/>
      <c r="CU15" s="3"/>
      <c r="CV15" s="3"/>
      <c r="CW15" s="3"/>
      <c r="CX15" s="3"/>
      <c r="CY15" s="3"/>
      <c r="CZ15" s="4"/>
      <c r="DA15" s="4"/>
      <c r="AMO15" s="1"/>
      <c r="AMP15" s="1"/>
      <c r="AMQ15" s="1"/>
      <c r="AMR15" s="1"/>
      <c r="AMS15" s="1"/>
      <c r="AMT15" s="1"/>
    </row>
    <row r="16" spans="1:105 1029:1034" ht="13.15" customHeight="1" x14ac:dyDescent="0.2">
      <c r="A16" s="15"/>
      <c r="B16" s="197">
        <v>62</v>
      </c>
      <c r="C16" s="198"/>
      <c r="D16" s="199"/>
      <c r="E16" s="197">
        <v>185</v>
      </c>
      <c r="F16" s="198"/>
      <c r="G16" s="199"/>
      <c r="H16" s="197">
        <f>B16+E16</f>
        <v>247</v>
      </c>
      <c r="I16" s="198"/>
      <c r="J16" s="199"/>
      <c r="K16" s="18"/>
      <c r="L16" s="106" t="s">
        <v>10</v>
      </c>
      <c r="M16" s="107"/>
      <c r="N16" s="107"/>
      <c r="O16" s="107"/>
      <c r="P16" s="107"/>
      <c r="Q16" s="107"/>
      <c r="R16" s="108"/>
      <c r="S16" s="162">
        <v>1868</v>
      </c>
      <c r="T16" s="110"/>
      <c r="U16" s="163"/>
      <c r="V16" s="162">
        <v>1840</v>
      </c>
      <c r="W16" s="110"/>
      <c r="X16" s="163"/>
      <c r="Y16" s="162">
        <v>1932</v>
      </c>
      <c r="Z16" s="110"/>
      <c r="AA16" s="163"/>
      <c r="AB16" s="162">
        <f>V16+Y16</f>
        <v>3772</v>
      </c>
      <c r="AC16" s="110"/>
      <c r="AD16" s="163"/>
      <c r="AE16" s="162">
        <v>511</v>
      </c>
      <c r="AF16" s="110"/>
      <c r="AG16" s="163"/>
      <c r="AH16" s="162">
        <v>544</v>
      </c>
      <c r="AI16" s="110"/>
      <c r="AJ16" s="163"/>
      <c r="AK16" s="162">
        <v>581</v>
      </c>
      <c r="AL16" s="110"/>
      <c r="AM16" s="163"/>
      <c r="AN16" s="162">
        <f>AH16+AK16</f>
        <v>1125</v>
      </c>
      <c r="AO16" s="110"/>
      <c r="AP16" s="163"/>
      <c r="AQ16" s="162">
        <v>695</v>
      </c>
      <c r="AR16" s="110"/>
      <c r="AS16" s="163"/>
      <c r="AT16" s="162">
        <v>764</v>
      </c>
      <c r="AU16" s="110"/>
      <c r="AV16" s="163"/>
      <c r="AW16" s="162">
        <v>813</v>
      </c>
      <c r="AX16" s="110"/>
      <c r="AY16" s="163"/>
      <c r="AZ16" s="162">
        <f>AT16+AW16</f>
        <v>1577</v>
      </c>
      <c r="BA16" s="110"/>
      <c r="BB16" s="163"/>
      <c r="BC16" s="162">
        <v>1623</v>
      </c>
      <c r="BD16" s="110"/>
      <c r="BE16" s="163"/>
      <c r="BF16" s="162">
        <v>1715</v>
      </c>
      <c r="BG16" s="110"/>
      <c r="BH16" s="163"/>
      <c r="BI16" s="162">
        <v>1806</v>
      </c>
      <c r="BJ16" s="110"/>
      <c r="BK16" s="163"/>
      <c r="BL16" s="162">
        <f>BF16+BI16</f>
        <v>3521</v>
      </c>
      <c r="BM16" s="110"/>
      <c r="BN16" s="163"/>
      <c r="BO16" s="190">
        <v>524</v>
      </c>
      <c r="BP16" s="177"/>
      <c r="BQ16" s="178"/>
      <c r="BR16" s="176">
        <v>447</v>
      </c>
      <c r="BS16" s="177"/>
      <c r="BT16" s="178"/>
      <c r="BU16" s="176">
        <v>476</v>
      </c>
      <c r="BV16" s="177"/>
      <c r="BW16" s="178"/>
      <c r="BX16" s="188">
        <f>BR16+BU16</f>
        <v>923</v>
      </c>
      <c r="BY16" s="188"/>
      <c r="BZ16" s="188"/>
      <c r="CG16" s="4"/>
      <c r="CH16" s="4"/>
      <c r="CI16" s="4"/>
      <c r="CJ16" s="4"/>
      <c r="CK16" s="4"/>
      <c r="CL16" s="4"/>
      <c r="CM16" s="5"/>
      <c r="CN16" s="5"/>
      <c r="CO16" s="5"/>
      <c r="CP16" s="5"/>
      <c r="CQ16" s="3"/>
      <c r="CR16" s="3"/>
      <c r="CS16" s="3"/>
      <c r="CT16" s="3"/>
      <c r="CU16" s="3"/>
      <c r="CV16" s="3"/>
      <c r="CW16" s="3"/>
      <c r="CX16" s="3"/>
      <c r="CY16" s="3"/>
      <c r="CZ16" s="4"/>
      <c r="DA16" s="4"/>
      <c r="AMO16" s="1"/>
      <c r="AMP16" s="1"/>
      <c r="AMQ16" s="1"/>
      <c r="AMR16" s="1"/>
      <c r="AMS16" s="1"/>
      <c r="AMT16" s="1"/>
    </row>
    <row r="17" spans="1:105 1029:1034" ht="13.15" customHeight="1" x14ac:dyDescent="0.2">
      <c r="A17" s="15"/>
      <c r="B17" s="200"/>
      <c r="C17" s="201"/>
      <c r="D17" s="202"/>
      <c r="E17" s="200"/>
      <c r="F17" s="201"/>
      <c r="G17" s="202"/>
      <c r="H17" s="200"/>
      <c r="I17" s="201"/>
      <c r="J17" s="202"/>
      <c r="K17" s="18"/>
      <c r="L17" s="138" t="str">
        <f>B8</f>
        <v>令和２年10月末現在</v>
      </c>
      <c r="M17" s="139"/>
      <c r="N17" s="139"/>
      <c r="O17" s="139"/>
      <c r="P17" s="139"/>
      <c r="Q17" s="139"/>
      <c r="R17" s="140"/>
      <c r="S17" s="164"/>
      <c r="T17" s="165"/>
      <c r="U17" s="166"/>
      <c r="V17" s="164"/>
      <c r="W17" s="165"/>
      <c r="X17" s="166"/>
      <c r="Y17" s="164"/>
      <c r="Z17" s="165"/>
      <c r="AA17" s="166"/>
      <c r="AB17" s="164"/>
      <c r="AC17" s="165"/>
      <c r="AD17" s="166"/>
      <c r="AE17" s="164"/>
      <c r="AF17" s="165"/>
      <c r="AG17" s="166"/>
      <c r="AH17" s="164"/>
      <c r="AI17" s="165"/>
      <c r="AJ17" s="166"/>
      <c r="AK17" s="164"/>
      <c r="AL17" s="165"/>
      <c r="AM17" s="166"/>
      <c r="AN17" s="164"/>
      <c r="AO17" s="165"/>
      <c r="AP17" s="166"/>
      <c r="AQ17" s="164"/>
      <c r="AR17" s="165"/>
      <c r="AS17" s="166"/>
      <c r="AT17" s="164"/>
      <c r="AU17" s="165"/>
      <c r="AV17" s="166"/>
      <c r="AW17" s="164"/>
      <c r="AX17" s="165"/>
      <c r="AY17" s="166"/>
      <c r="AZ17" s="164"/>
      <c r="BA17" s="165"/>
      <c r="BB17" s="166"/>
      <c r="BC17" s="164"/>
      <c r="BD17" s="165"/>
      <c r="BE17" s="166"/>
      <c r="BF17" s="164"/>
      <c r="BG17" s="165"/>
      <c r="BH17" s="166"/>
      <c r="BI17" s="164"/>
      <c r="BJ17" s="165"/>
      <c r="BK17" s="166"/>
      <c r="BL17" s="164"/>
      <c r="BM17" s="165"/>
      <c r="BN17" s="166"/>
      <c r="BO17" s="191"/>
      <c r="BP17" s="180"/>
      <c r="BQ17" s="181"/>
      <c r="BR17" s="179"/>
      <c r="BS17" s="180"/>
      <c r="BT17" s="181"/>
      <c r="BU17" s="179"/>
      <c r="BV17" s="180"/>
      <c r="BW17" s="181"/>
      <c r="BX17" s="188"/>
      <c r="BY17" s="188"/>
      <c r="BZ17" s="188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AMO17" s="1"/>
      <c r="AMP17" s="1"/>
      <c r="AMQ17" s="1"/>
      <c r="AMR17" s="1"/>
      <c r="AMS17" s="1"/>
      <c r="AMT17" s="1"/>
    </row>
    <row r="18" spans="1:105 1029:1034" ht="13.15" customHeight="1" x14ac:dyDescent="0.2">
      <c r="A18" s="15"/>
      <c r="B18" s="203"/>
      <c r="C18" s="204"/>
      <c r="D18" s="205"/>
      <c r="E18" s="203"/>
      <c r="F18" s="204"/>
      <c r="G18" s="205"/>
      <c r="H18" s="203"/>
      <c r="I18" s="204"/>
      <c r="J18" s="205"/>
      <c r="K18" s="18"/>
      <c r="L18" s="158" t="s">
        <v>12</v>
      </c>
      <c r="M18" s="159"/>
      <c r="N18" s="159"/>
      <c r="O18" s="159"/>
      <c r="P18" s="159"/>
      <c r="Q18" s="159"/>
      <c r="R18" s="160"/>
      <c r="S18" s="100">
        <f>S14-S16</f>
        <v>5</v>
      </c>
      <c r="T18" s="100"/>
      <c r="U18" s="100"/>
      <c r="V18" s="100">
        <f t="shared" ref="V18" si="5">V14-V16</f>
        <v>8</v>
      </c>
      <c r="W18" s="100"/>
      <c r="X18" s="100"/>
      <c r="Y18" s="100">
        <f t="shared" ref="Y18" si="6">Y14-Y16</f>
        <v>5</v>
      </c>
      <c r="Z18" s="100"/>
      <c r="AA18" s="100"/>
      <c r="AB18" s="100">
        <f t="shared" ref="AB18" si="7">AB14-AB16</f>
        <v>13</v>
      </c>
      <c r="AC18" s="100"/>
      <c r="AD18" s="100"/>
      <c r="AE18" s="100">
        <f t="shared" ref="AE18" si="8">AE14-AE16</f>
        <v>-1</v>
      </c>
      <c r="AF18" s="100"/>
      <c r="AG18" s="100"/>
      <c r="AH18" s="100">
        <f t="shared" ref="AH18" si="9">AH14-AH16</f>
        <v>-1</v>
      </c>
      <c r="AI18" s="100"/>
      <c r="AJ18" s="100"/>
      <c r="AK18" s="100">
        <f t="shared" ref="AK18" si="10">AK14-AK16</f>
        <v>-1</v>
      </c>
      <c r="AL18" s="100"/>
      <c r="AM18" s="100"/>
      <c r="AN18" s="100">
        <f t="shared" ref="AN18" si="11">AN14-AN16</f>
        <v>-2</v>
      </c>
      <c r="AO18" s="100"/>
      <c r="AP18" s="100"/>
      <c r="AQ18" s="100">
        <f t="shared" ref="AQ18" si="12">AQ14-AQ16</f>
        <v>-3</v>
      </c>
      <c r="AR18" s="100"/>
      <c r="AS18" s="100"/>
      <c r="AT18" s="100">
        <f t="shared" ref="AT18" si="13">AT14-AT16</f>
        <v>-3</v>
      </c>
      <c r="AU18" s="100"/>
      <c r="AV18" s="100"/>
      <c r="AW18" s="100">
        <f t="shared" ref="AW18" si="14">AW14-AW16</f>
        <v>-4</v>
      </c>
      <c r="AX18" s="100"/>
      <c r="AY18" s="100"/>
      <c r="AZ18" s="100">
        <f t="shared" ref="AZ18" si="15">AZ14-AZ16</f>
        <v>-7</v>
      </c>
      <c r="BA18" s="100"/>
      <c r="BB18" s="100"/>
      <c r="BC18" s="100">
        <f t="shared" ref="BC18" si="16">BC14-BC16</f>
        <v>-7</v>
      </c>
      <c r="BD18" s="100"/>
      <c r="BE18" s="100"/>
      <c r="BF18" s="100">
        <f t="shared" ref="BF18" si="17">BF14-BF16</f>
        <v>-6</v>
      </c>
      <c r="BG18" s="100"/>
      <c r="BH18" s="100"/>
      <c r="BI18" s="100">
        <f t="shared" ref="BI18" si="18">BI14-BI16</f>
        <v>-1</v>
      </c>
      <c r="BJ18" s="100"/>
      <c r="BK18" s="100"/>
      <c r="BL18" s="100">
        <f t="shared" ref="BL18" si="19">BL14-BL16</f>
        <v>-7</v>
      </c>
      <c r="BM18" s="100"/>
      <c r="BN18" s="100"/>
      <c r="BO18" s="189">
        <f>BO14-BO16</f>
        <v>-2</v>
      </c>
      <c r="BP18" s="188"/>
      <c r="BQ18" s="188"/>
      <c r="BR18" s="188">
        <f>BR14-BR16</f>
        <v>-1</v>
      </c>
      <c r="BS18" s="188"/>
      <c r="BT18" s="188"/>
      <c r="BU18" s="188">
        <f>BU14-BU16</f>
        <v>-3</v>
      </c>
      <c r="BV18" s="188"/>
      <c r="BW18" s="188"/>
      <c r="BX18" s="188">
        <f>BX14-BX16</f>
        <v>-4</v>
      </c>
      <c r="BY18" s="188"/>
      <c r="BZ18" s="188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AMO18" s="1"/>
      <c r="AMP18" s="1"/>
      <c r="AMQ18" s="1"/>
      <c r="AMR18" s="1"/>
      <c r="AMS18" s="1"/>
      <c r="AMT18" s="1"/>
    </row>
    <row r="19" spans="1:105 1029:1034" ht="7.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</row>
    <row r="20" spans="1:105 1029:1034" x14ac:dyDescent="0.2">
      <c r="A20" s="141" t="s">
        <v>14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8"/>
      <c r="BV20" s="8"/>
      <c r="BW20" s="8"/>
      <c r="BX20" s="8"/>
      <c r="BY20" s="8"/>
      <c r="BZ20" s="8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</row>
    <row r="21" spans="1:105 1029:1034" ht="10.15" customHeight="1" x14ac:dyDescent="0.2">
      <c r="A21" s="8"/>
      <c r="B21" s="132"/>
      <c r="C21" s="132"/>
      <c r="D21" s="132"/>
      <c r="E21" s="132"/>
      <c r="F21" s="132"/>
      <c r="G21" s="132"/>
      <c r="H21" s="132"/>
      <c r="I21" s="132"/>
      <c r="J21" s="132"/>
      <c r="K21" s="106"/>
      <c r="L21" s="136" t="s">
        <v>34</v>
      </c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 t="s">
        <v>35</v>
      </c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 t="s">
        <v>36</v>
      </c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 t="s">
        <v>37</v>
      </c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67"/>
      <c r="BI21" s="67"/>
      <c r="BJ21" s="67"/>
      <c r="BK21" s="67"/>
      <c r="BL21" s="67"/>
      <c r="BM21" s="8"/>
      <c r="BN21" s="8"/>
      <c r="BO21" s="185" t="s">
        <v>15</v>
      </c>
      <c r="BP21" s="185"/>
      <c r="BQ21" s="185"/>
      <c r="BR21" s="185"/>
      <c r="BS21" s="185"/>
      <c r="BT21" s="185"/>
      <c r="BU21" s="185"/>
      <c r="BV21" s="185"/>
      <c r="BW21" s="185"/>
      <c r="BX21" s="185"/>
      <c r="BY21" s="185"/>
      <c r="BZ21" s="185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AMO21" s="1"/>
      <c r="AMP21" s="1"/>
      <c r="AMQ21" s="1"/>
      <c r="AMR21" s="1"/>
      <c r="AMS21" s="1"/>
      <c r="AMT21" s="1"/>
    </row>
    <row r="22" spans="1:105 1029:1034" ht="10.15" customHeight="1" x14ac:dyDescent="0.2">
      <c r="A22" s="8"/>
      <c r="B22" s="133"/>
      <c r="C22" s="133"/>
      <c r="D22" s="133"/>
      <c r="E22" s="133"/>
      <c r="F22" s="133"/>
      <c r="G22" s="133"/>
      <c r="H22" s="133"/>
      <c r="I22" s="133"/>
      <c r="J22" s="133"/>
      <c r="K22" s="109"/>
      <c r="L22" s="136" t="s">
        <v>25</v>
      </c>
      <c r="M22" s="136"/>
      <c r="N22" s="136"/>
      <c r="O22" s="136"/>
      <c r="P22" s="136" t="s">
        <v>26</v>
      </c>
      <c r="Q22" s="136"/>
      <c r="R22" s="136"/>
      <c r="S22" s="136"/>
      <c r="T22" s="136" t="s">
        <v>27</v>
      </c>
      <c r="U22" s="136"/>
      <c r="V22" s="136"/>
      <c r="W22" s="136"/>
      <c r="X22" s="136" t="s">
        <v>25</v>
      </c>
      <c r="Y22" s="136"/>
      <c r="Z22" s="136"/>
      <c r="AA22" s="136"/>
      <c r="AB22" s="136" t="s">
        <v>26</v>
      </c>
      <c r="AC22" s="136"/>
      <c r="AD22" s="136"/>
      <c r="AE22" s="136"/>
      <c r="AF22" s="136" t="s">
        <v>27</v>
      </c>
      <c r="AG22" s="136"/>
      <c r="AH22" s="136"/>
      <c r="AI22" s="136"/>
      <c r="AJ22" s="136" t="s">
        <v>25</v>
      </c>
      <c r="AK22" s="136"/>
      <c r="AL22" s="136"/>
      <c r="AM22" s="136"/>
      <c r="AN22" s="136" t="s">
        <v>26</v>
      </c>
      <c r="AO22" s="136"/>
      <c r="AP22" s="136"/>
      <c r="AQ22" s="136"/>
      <c r="AR22" s="136" t="s">
        <v>27</v>
      </c>
      <c r="AS22" s="136"/>
      <c r="AT22" s="136"/>
      <c r="AU22" s="136"/>
      <c r="AV22" s="136" t="s">
        <v>25</v>
      </c>
      <c r="AW22" s="136"/>
      <c r="AX22" s="136"/>
      <c r="AY22" s="136"/>
      <c r="AZ22" s="136" t="s">
        <v>26</v>
      </c>
      <c r="BA22" s="136"/>
      <c r="BB22" s="136"/>
      <c r="BC22" s="136"/>
      <c r="BD22" s="136" t="s">
        <v>27</v>
      </c>
      <c r="BE22" s="136"/>
      <c r="BF22" s="136"/>
      <c r="BG22" s="136"/>
      <c r="BH22" s="67"/>
      <c r="BI22" s="67"/>
      <c r="BJ22" s="67"/>
      <c r="BK22" s="67"/>
      <c r="BL22" s="67"/>
      <c r="BM22" s="8"/>
      <c r="BN22" s="8"/>
      <c r="BO22" s="185" t="s">
        <v>3</v>
      </c>
      <c r="BP22" s="185"/>
      <c r="BQ22" s="185"/>
      <c r="BR22" s="185" t="s">
        <v>4</v>
      </c>
      <c r="BS22" s="185"/>
      <c r="BT22" s="185"/>
      <c r="BU22" s="185"/>
      <c r="BV22" s="185"/>
      <c r="BW22" s="185"/>
      <c r="BX22" s="185"/>
      <c r="BY22" s="185"/>
      <c r="BZ22" s="185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AMO22" s="1"/>
      <c r="AMP22" s="1"/>
      <c r="AMQ22" s="1"/>
      <c r="AMR22" s="1"/>
      <c r="AMS22" s="1"/>
      <c r="AMT22" s="1"/>
    </row>
    <row r="23" spans="1:105 1029:1034" ht="13.15" customHeight="1" x14ac:dyDescent="0.2">
      <c r="A23" s="8"/>
      <c r="B23" s="134" t="s">
        <v>16</v>
      </c>
      <c r="C23" s="135"/>
      <c r="D23" s="135"/>
      <c r="E23" s="135"/>
      <c r="F23" s="135"/>
      <c r="G23" s="135"/>
      <c r="H23" s="135"/>
      <c r="I23" s="135"/>
      <c r="J23" s="135"/>
      <c r="K23" s="135"/>
      <c r="L23" s="143">
        <v>1475</v>
      </c>
      <c r="M23" s="143"/>
      <c r="N23" s="143"/>
      <c r="O23" s="143"/>
      <c r="P23" s="143">
        <v>1497</v>
      </c>
      <c r="Q23" s="143"/>
      <c r="R23" s="143"/>
      <c r="S23" s="143"/>
      <c r="T23" s="143">
        <f>L23+P23</f>
        <v>2972</v>
      </c>
      <c r="U23" s="143"/>
      <c r="V23" s="143"/>
      <c r="W23" s="143"/>
      <c r="X23" s="143">
        <v>8549</v>
      </c>
      <c r="Y23" s="143"/>
      <c r="Z23" s="143"/>
      <c r="AA23" s="143"/>
      <c r="AB23" s="143">
        <v>7901</v>
      </c>
      <c r="AC23" s="143"/>
      <c r="AD23" s="143"/>
      <c r="AE23" s="143"/>
      <c r="AF23" s="143">
        <f>X23+AB23</f>
        <v>16450</v>
      </c>
      <c r="AG23" s="143"/>
      <c r="AH23" s="143"/>
      <c r="AI23" s="143"/>
      <c r="AJ23" s="143">
        <v>5298</v>
      </c>
      <c r="AK23" s="143"/>
      <c r="AL23" s="143"/>
      <c r="AM23" s="143"/>
      <c r="AN23" s="143">
        <v>7527</v>
      </c>
      <c r="AO23" s="143"/>
      <c r="AP23" s="143"/>
      <c r="AQ23" s="143"/>
      <c r="AR23" s="143">
        <f>AJ23+AN23</f>
        <v>12825</v>
      </c>
      <c r="AS23" s="143"/>
      <c r="AT23" s="143"/>
      <c r="AU23" s="143"/>
      <c r="AV23" s="143">
        <f>SUM(L23,X23,AJ23)</f>
        <v>15322</v>
      </c>
      <c r="AW23" s="143"/>
      <c r="AX23" s="143"/>
      <c r="AY23" s="143"/>
      <c r="AZ23" s="143">
        <f>SUM(P23,AB23,AN23)</f>
        <v>16925</v>
      </c>
      <c r="BA23" s="143"/>
      <c r="BB23" s="143"/>
      <c r="BC23" s="143"/>
      <c r="BD23" s="100">
        <f>AV23+AZ23</f>
        <v>32247</v>
      </c>
      <c r="BE23" s="100"/>
      <c r="BF23" s="100"/>
      <c r="BG23" s="100"/>
      <c r="BH23" s="12"/>
      <c r="BI23" s="12"/>
      <c r="BJ23" s="12"/>
      <c r="BK23" s="12"/>
      <c r="BL23" s="12"/>
      <c r="BM23" s="8"/>
      <c r="BN23" s="8"/>
      <c r="BO23" s="185"/>
      <c r="BP23" s="185"/>
      <c r="BQ23" s="185"/>
      <c r="BR23" s="185" t="s">
        <v>5</v>
      </c>
      <c r="BS23" s="185"/>
      <c r="BT23" s="185"/>
      <c r="BU23" s="185" t="s">
        <v>6</v>
      </c>
      <c r="BV23" s="185"/>
      <c r="BW23" s="185"/>
      <c r="BX23" s="185" t="s">
        <v>7</v>
      </c>
      <c r="BY23" s="185"/>
      <c r="BZ23" s="185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6"/>
      <c r="CS23" s="6"/>
      <c r="CT23" s="6"/>
      <c r="CU23" s="6"/>
      <c r="CV23" s="6"/>
      <c r="CW23" s="6"/>
      <c r="CX23" s="6"/>
      <c r="CY23" s="6"/>
      <c r="CZ23" s="6"/>
      <c r="DA23" s="4"/>
      <c r="AMO23" s="1"/>
      <c r="AMP23" s="1"/>
      <c r="AMQ23" s="1"/>
      <c r="AMR23" s="1"/>
      <c r="AMS23" s="1"/>
      <c r="AMT23" s="1"/>
    </row>
    <row r="24" spans="1:105 1029:1034" ht="13.15" customHeight="1" x14ac:dyDescent="0.2">
      <c r="A24" s="8"/>
      <c r="B24" s="134"/>
      <c r="C24" s="135"/>
      <c r="D24" s="135"/>
      <c r="E24" s="135"/>
      <c r="F24" s="135"/>
      <c r="G24" s="135"/>
      <c r="H24" s="135"/>
      <c r="I24" s="135"/>
      <c r="J24" s="135"/>
      <c r="K24" s="135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00"/>
      <c r="BE24" s="100"/>
      <c r="BF24" s="100"/>
      <c r="BG24" s="100"/>
      <c r="BH24" s="12"/>
      <c r="BI24" s="12"/>
      <c r="BJ24" s="12"/>
      <c r="BK24" s="12"/>
      <c r="BL24" s="12"/>
      <c r="BM24" s="8"/>
      <c r="BN24" s="8"/>
      <c r="BO24" s="188">
        <v>2343</v>
      </c>
      <c r="BP24" s="188"/>
      <c r="BQ24" s="188"/>
      <c r="BR24" s="188">
        <v>2463</v>
      </c>
      <c r="BS24" s="188"/>
      <c r="BT24" s="188"/>
      <c r="BU24" s="188">
        <v>2674</v>
      </c>
      <c r="BV24" s="188"/>
      <c r="BW24" s="188"/>
      <c r="BX24" s="188">
        <f>BR24+BU24</f>
        <v>5137</v>
      </c>
      <c r="BY24" s="188"/>
      <c r="BZ24" s="188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AMO24" s="1"/>
      <c r="AMP24" s="1"/>
      <c r="AMQ24" s="1"/>
      <c r="AMR24" s="1"/>
      <c r="AMS24" s="1"/>
      <c r="AMT24" s="1"/>
    </row>
    <row r="25" spans="1:105 1029:1034" ht="13.15" customHeight="1" x14ac:dyDescent="0.2">
      <c r="A25" s="8"/>
      <c r="B25" s="136" t="s">
        <v>30</v>
      </c>
      <c r="C25" s="136"/>
      <c r="D25" s="136"/>
      <c r="E25" s="136"/>
      <c r="F25" s="136"/>
      <c r="G25" s="136"/>
      <c r="H25" s="136"/>
      <c r="I25" s="136"/>
      <c r="J25" s="136"/>
      <c r="K25" s="137"/>
      <c r="L25" s="142">
        <f>L23/BD23</f>
        <v>4.5740689056346324E-2</v>
      </c>
      <c r="M25" s="142"/>
      <c r="N25" s="142"/>
      <c r="O25" s="142"/>
      <c r="P25" s="142">
        <f>P23/BD23</f>
        <v>4.6422923062610477E-2</v>
      </c>
      <c r="Q25" s="142"/>
      <c r="R25" s="142"/>
      <c r="S25" s="142"/>
      <c r="T25" s="142">
        <f>T23/BD23</f>
        <v>9.2163612118956809E-2</v>
      </c>
      <c r="U25" s="142"/>
      <c r="V25" s="142"/>
      <c r="W25" s="142"/>
      <c r="X25" s="142">
        <f>X23/BD23</f>
        <v>0.26510993270691846</v>
      </c>
      <c r="Y25" s="142"/>
      <c r="Z25" s="142"/>
      <c r="AA25" s="142"/>
      <c r="AB25" s="142">
        <f>AB23/BD23</f>
        <v>0.24501504015877446</v>
      </c>
      <c r="AC25" s="142"/>
      <c r="AD25" s="142"/>
      <c r="AE25" s="142"/>
      <c r="AF25" s="142">
        <f>AF23/BD23</f>
        <v>0.51012497286569292</v>
      </c>
      <c r="AG25" s="142"/>
      <c r="AH25" s="142"/>
      <c r="AI25" s="142"/>
      <c r="AJ25" s="142">
        <f>AJ23/BD23</f>
        <v>0.16429435296306633</v>
      </c>
      <c r="AK25" s="142"/>
      <c r="AL25" s="142"/>
      <c r="AM25" s="142"/>
      <c r="AN25" s="142">
        <f>AN23/BD23</f>
        <v>0.23341706205228394</v>
      </c>
      <c r="AO25" s="142"/>
      <c r="AP25" s="142"/>
      <c r="AQ25" s="142"/>
      <c r="AR25" s="142">
        <f>AR23/BD23</f>
        <v>0.39771141501535029</v>
      </c>
      <c r="AS25" s="142"/>
      <c r="AT25" s="142"/>
      <c r="AU25" s="142"/>
      <c r="AV25" s="142">
        <f>AV23/BD23</f>
        <v>0.4751449747263311</v>
      </c>
      <c r="AW25" s="142"/>
      <c r="AX25" s="142"/>
      <c r="AY25" s="142"/>
      <c r="AZ25" s="142">
        <f>AZ23/BD23</f>
        <v>0.5248550252736689</v>
      </c>
      <c r="BA25" s="142"/>
      <c r="BB25" s="142"/>
      <c r="BC25" s="142"/>
      <c r="BD25" s="182">
        <f>BD23/BD23</f>
        <v>1</v>
      </c>
      <c r="BE25" s="182"/>
      <c r="BF25" s="182"/>
      <c r="BG25" s="182"/>
      <c r="BH25" s="19"/>
      <c r="BI25" s="19"/>
      <c r="BJ25" s="19"/>
      <c r="BK25" s="19"/>
      <c r="BL25" s="19"/>
      <c r="BM25" s="8"/>
      <c r="BN25" s="8"/>
      <c r="BO25" s="188"/>
      <c r="BP25" s="188"/>
      <c r="BQ25" s="188"/>
      <c r="BR25" s="188"/>
      <c r="BS25" s="188"/>
      <c r="BT25" s="188"/>
      <c r="BU25" s="188"/>
      <c r="BV25" s="188"/>
      <c r="BW25" s="188"/>
      <c r="BX25" s="188"/>
      <c r="BY25" s="188"/>
      <c r="BZ25" s="188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AMO25" s="1"/>
      <c r="AMP25" s="1"/>
      <c r="AMQ25" s="1"/>
      <c r="AMR25" s="1"/>
      <c r="AMS25" s="1"/>
      <c r="AMT25" s="1"/>
    </row>
    <row r="26" spans="1:105 1029:1034" ht="13.15" customHeight="1" x14ac:dyDescent="0.2">
      <c r="A26" s="8"/>
      <c r="B26" s="136"/>
      <c r="C26" s="136"/>
      <c r="D26" s="136"/>
      <c r="E26" s="136"/>
      <c r="F26" s="136"/>
      <c r="G26" s="136"/>
      <c r="H26" s="136"/>
      <c r="I26" s="136"/>
      <c r="J26" s="136"/>
      <c r="K26" s="137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82"/>
      <c r="BE26" s="182"/>
      <c r="BF26" s="182"/>
      <c r="BG26" s="182"/>
      <c r="BH26" s="19"/>
      <c r="BI26" s="19"/>
      <c r="BJ26" s="19"/>
      <c r="BK26" s="19"/>
      <c r="BL26" s="19"/>
      <c r="BM26" s="8"/>
      <c r="BN26" s="8"/>
      <c r="BO26" s="188">
        <v>2342</v>
      </c>
      <c r="BP26" s="188"/>
      <c r="BQ26" s="188"/>
      <c r="BR26" s="188">
        <v>2468</v>
      </c>
      <c r="BS26" s="188"/>
      <c r="BT26" s="188"/>
      <c r="BU26" s="188">
        <v>2678</v>
      </c>
      <c r="BV26" s="188"/>
      <c r="BW26" s="188"/>
      <c r="BX26" s="176">
        <f>BR26+BU26</f>
        <v>5146</v>
      </c>
      <c r="BY26" s="177"/>
      <c r="BZ26" s="178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AMO26" s="1"/>
      <c r="AMP26" s="1"/>
      <c r="AMQ26" s="1"/>
      <c r="AMR26" s="1"/>
      <c r="AMS26" s="1"/>
      <c r="AMT26" s="1"/>
    </row>
    <row r="27" spans="1:105 1029:1034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188"/>
      <c r="BP27" s="188"/>
      <c r="BQ27" s="188"/>
      <c r="BR27" s="188"/>
      <c r="BS27" s="188"/>
      <c r="BT27" s="188"/>
      <c r="BU27" s="188"/>
      <c r="BV27" s="188"/>
      <c r="BW27" s="188"/>
      <c r="BX27" s="179"/>
      <c r="BY27" s="180"/>
      <c r="BZ27" s="181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AMO27" s="1"/>
      <c r="AMP27" s="1"/>
      <c r="AMQ27" s="1"/>
      <c r="AMR27" s="1"/>
      <c r="AMS27" s="1"/>
      <c r="AMT27" s="1"/>
    </row>
    <row r="28" spans="1:105 1029:1034" x14ac:dyDescent="0.2">
      <c r="A28" s="141" t="s">
        <v>17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8"/>
      <c r="BI28" s="8"/>
      <c r="BJ28" s="8"/>
      <c r="BK28" s="8"/>
      <c r="BL28" s="8"/>
      <c r="BM28" s="8"/>
      <c r="BN28" s="8"/>
      <c r="BO28" s="188">
        <f>BO24-BO26</f>
        <v>1</v>
      </c>
      <c r="BP28" s="188"/>
      <c r="BQ28" s="188"/>
      <c r="BR28" s="188">
        <f>BR24-BR26</f>
        <v>-5</v>
      </c>
      <c r="BS28" s="188"/>
      <c r="BT28" s="188"/>
      <c r="BU28" s="188">
        <f>BU24-BU26</f>
        <v>-4</v>
      </c>
      <c r="BV28" s="188"/>
      <c r="BW28" s="188"/>
      <c r="BX28" s="188">
        <f>BX24-BX26</f>
        <v>-9</v>
      </c>
      <c r="BY28" s="188"/>
      <c r="BZ28" s="188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AMO28" s="1"/>
      <c r="AMP28" s="1"/>
      <c r="AMQ28" s="1"/>
      <c r="AMR28" s="1"/>
      <c r="AMS28" s="1"/>
      <c r="AMT28" s="1"/>
    </row>
    <row r="29" spans="1:105 1029:1034" ht="10.5" customHeight="1" x14ac:dyDescent="0.2">
      <c r="A29" s="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15" t="s">
        <v>39</v>
      </c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 t="s">
        <v>42</v>
      </c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 t="s">
        <v>43</v>
      </c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8"/>
      <c r="BV29" s="8"/>
      <c r="BW29" s="8"/>
      <c r="BX29" s="8"/>
      <c r="BY29" s="8"/>
      <c r="BZ29" s="8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</row>
    <row r="30" spans="1:105 1029:1034" ht="10.5" customHeight="1" x14ac:dyDescent="0.2">
      <c r="A30" s="8"/>
      <c r="B30" s="101" t="s">
        <v>38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15" t="s">
        <v>40</v>
      </c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 t="s">
        <v>41</v>
      </c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AMO30" s="1"/>
      <c r="AMP30" s="1"/>
      <c r="AMQ30" s="1"/>
    </row>
    <row r="31" spans="1:105 1029:1034" ht="10.5" customHeight="1" x14ac:dyDescent="0.2">
      <c r="A31" s="8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15" t="s">
        <v>25</v>
      </c>
      <c r="M31" s="115"/>
      <c r="N31" s="115"/>
      <c r="O31" s="115"/>
      <c r="P31" s="115" t="s">
        <v>26</v>
      </c>
      <c r="Q31" s="115"/>
      <c r="R31" s="115"/>
      <c r="S31" s="115"/>
      <c r="T31" s="115" t="s">
        <v>27</v>
      </c>
      <c r="U31" s="115"/>
      <c r="V31" s="115"/>
      <c r="W31" s="115"/>
      <c r="X31" s="115" t="s">
        <v>25</v>
      </c>
      <c r="Y31" s="115"/>
      <c r="Z31" s="115"/>
      <c r="AA31" s="115"/>
      <c r="AB31" s="115" t="s">
        <v>26</v>
      </c>
      <c r="AC31" s="115"/>
      <c r="AD31" s="115"/>
      <c r="AE31" s="115"/>
      <c r="AF31" s="115" t="s">
        <v>27</v>
      </c>
      <c r="AG31" s="115"/>
      <c r="AH31" s="115"/>
      <c r="AI31" s="115"/>
      <c r="AJ31" s="115" t="s">
        <v>25</v>
      </c>
      <c r="AK31" s="115"/>
      <c r="AL31" s="115"/>
      <c r="AM31" s="115"/>
      <c r="AN31" s="115" t="s">
        <v>26</v>
      </c>
      <c r="AO31" s="115"/>
      <c r="AP31" s="115"/>
      <c r="AQ31" s="115"/>
      <c r="AR31" s="115" t="s">
        <v>27</v>
      </c>
      <c r="AS31" s="115"/>
      <c r="AT31" s="115"/>
      <c r="AU31" s="115"/>
      <c r="AV31" s="115" t="s">
        <v>25</v>
      </c>
      <c r="AW31" s="115"/>
      <c r="AX31" s="115"/>
      <c r="AY31" s="115"/>
      <c r="AZ31" s="115" t="s">
        <v>26</v>
      </c>
      <c r="BA31" s="115"/>
      <c r="BB31" s="115"/>
      <c r="BC31" s="115"/>
      <c r="BD31" s="115" t="s">
        <v>27</v>
      </c>
      <c r="BE31" s="115"/>
      <c r="BF31" s="115"/>
      <c r="BG31" s="115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AMO31" s="1"/>
      <c r="AMP31" s="1"/>
      <c r="AMQ31" s="1"/>
    </row>
    <row r="32" spans="1:105 1029:1034" ht="10.5" customHeight="1" x14ac:dyDescent="0.2">
      <c r="A32" s="8"/>
      <c r="B32" s="106" t="s">
        <v>100</v>
      </c>
      <c r="C32" s="107"/>
      <c r="D32" s="107"/>
      <c r="E32" s="107"/>
      <c r="F32" s="107"/>
      <c r="G32" s="107"/>
      <c r="H32" s="107"/>
      <c r="I32" s="107"/>
      <c r="J32" s="107"/>
      <c r="K32" s="108"/>
      <c r="L32" s="100">
        <v>13</v>
      </c>
      <c r="M32" s="100"/>
      <c r="N32" s="100"/>
      <c r="O32" s="100"/>
      <c r="P32" s="100">
        <v>7</v>
      </c>
      <c r="Q32" s="100"/>
      <c r="R32" s="100"/>
      <c r="S32" s="100"/>
      <c r="T32" s="100">
        <f>L32+P32</f>
        <v>20</v>
      </c>
      <c r="U32" s="100"/>
      <c r="V32" s="100"/>
      <c r="W32" s="100"/>
      <c r="X32" s="100">
        <v>14</v>
      </c>
      <c r="Y32" s="100"/>
      <c r="Z32" s="100"/>
      <c r="AA32" s="100"/>
      <c r="AB32" s="100">
        <v>12</v>
      </c>
      <c r="AC32" s="100"/>
      <c r="AD32" s="100"/>
      <c r="AE32" s="100"/>
      <c r="AF32" s="100">
        <f>X32+AB32</f>
        <v>26</v>
      </c>
      <c r="AG32" s="100"/>
      <c r="AH32" s="100"/>
      <c r="AI32" s="100"/>
      <c r="AJ32" s="100">
        <v>2</v>
      </c>
      <c r="AK32" s="100"/>
      <c r="AL32" s="100"/>
      <c r="AM32" s="100"/>
      <c r="AN32" s="100">
        <v>9</v>
      </c>
      <c r="AO32" s="100"/>
      <c r="AP32" s="100"/>
      <c r="AQ32" s="100"/>
      <c r="AR32" s="100">
        <f>AJ32+AN32</f>
        <v>11</v>
      </c>
      <c r="AS32" s="100"/>
      <c r="AT32" s="100"/>
      <c r="AU32" s="100"/>
      <c r="AV32" s="100">
        <f>L32+X32+AJ32</f>
        <v>29</v>
      </c>
      <c r="AW32" s="100"/>
      <c r="AX32" s="100"/>
      <c r="AY32" s="100"/>
      <c r="AZ32" s="100">
        <f>P32+AB32+AN32</f>
        <v>28</v>
      </c>
      <c r="BA32" s="100"/>
      <c r="BB32" s="100"/>
      <c r="BC32" s="100"/>
      <c r="BD32" s="100">
        <f>T32+AF32+AR32</f>
        <v>57</v>
      </c>
      <c r="BE32" s="100"/>
      <c r="BF32" s="100"/>
      <c r="BG32" s="100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AMO32" s="1"/>
      <c r="AMP32" s="1"/>
      <c r="AMQ32" s="1"/>
    </row>
    <row r="33" spans="1:78 1029:1034" ht="10.5" customHeight="1" x14ac:dyDescent="0.2">
      <c r="A33" s="8"/>
      <c r="B33" s="109"/>
      <c r="C33" s="103"/>
      <c r="D33" s="103"/>
      <c r="E33" s="103"/>
      <c r="F33" s="103"/>
      <c r="G33" s="103"/>
      <c r="H33" s="103"/>
      <c r="I33" s="103"/>
      <c r="J33" s="103"/>
      <c r="K33" s="104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AMO33" s="1"/>
      <c r="AMP33" s="1"/>
      <c r="AMQ33" s="1"/>
    </row>
    <row r="34" spans="1:78 1029:1034" ht="9" customHeight="1" x14ac:dyDescent="0.2">
      <c r="A34" s="8"/>
      <c r="B34" s="116" t="s">
        <v>45</v>
      </c>
      <c r="C34" s="116"/>
      <c r="D34" s="116"/>
      <c r="E34" s="116"/>
      <c r="F34" s="116"/>
      <c r="G34" s="116"/>
      <c r="H34" s="116"/>
      <c r="I34" s="116"/>
      <c r="J34" s="116"/>
      <c r="K34" s="116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AMO34" s="1"/>
      <c r="AMP34" s="1"/>
      <c r="AMQ34" s="1"/>
    </row>
    <row r="35" spans="1:78 1029:1034" ht="14.25" customHeight="1" x14ac:dyDescent="0.2">
      <c r="A35" s="8"/>
      <c r="B35" s="207" t="s">
        <v>102</v>
      </c>
      <c r="C35" s="207"/>
      <c r="D35" s="207"/>
      <c r="E35" s="207"/>
      <c r="F35" s="207"/>
      <c r="G35" s="207"/>
      <c r="H35" s="207"/>
      <c r="I35" s="207"/>
      <c r="J35" s="207"/>
      <c r="K35" s="207"/>
      <c r="L35" s="100">
        <f>'10月'!L35+L32</f>
        <v>156</v>
      </c>
      <c r="M35" s="100"/>
      <c r="N35" s="100"/>
      <c r="O35" s="100"/>
      <c r="P35" s="100">
        <f>'10月'!P35+P32</f>
        <v>121</v>
      </c>
      <c r="Q35" s="100"/>
      <c r="R35" s="100"/>
      <c r="S35" s="100"/>
      <c r="T35" s="100">
        <f>'10月'!T35+T32</f>
        <v>277</v>
      </c>
      <c r="U35" s="100"/>
      <c r="V35" s="100"/>
      <c r="W35" s="100"/>
      <c r="X35" s="100">
        <f>'10月'!X35+X32</f>
        <v>158</v>
      </c>
      <c r="Y35" s="100"/>
      <c r="Z35" s="100"/>
      <c r="AA35" s="100"/>
      <c r="AB35" s="100">
        <f>'10月'!AB35+AB32</f>
        <v>122</v>
      </c>
      <c r="AC35" s="100"/>
      <c r="AD35" s="100"/>
      <c r="AE35" s="100"/>
      <c r="AF35" s="100">
        <f>'10月'!AF35+AF32</f>
        <v>280</v>
      </c>
      <c r="AG35" s="100"/>
      <c r="AH35" s="100"/>
      <c r="AI35" s="100"/>
      <c r="AJ35" s="100">
        <f>'10月'!AJ35+AJ32</f>
        <v>37</v>
      </c>
      <c r="AK35" s="100"/>
      <c r="AL35" s="100"/>
      <c r="AM35" s="100"/>
      <c r="AN35" s="100">
        <f>'10月'!AN35+AN32</f>
        <v>58</v>
      </c>
      <c r="AO35" s="100"/>
      <c r="AP35" s="100"/>
      <c r="AQ35" s="100"/>
      <c r="AR35" s="100">
        <f>'10月'!AR35+AR32</f>
        <v>95</v>
      </c>
      <c r="AS35" s="100"/>
      <c r="AT35" s="100"/>
      <c r="AU35" s="100"/>
      <c r="AV35" s="100">
        <f>'10月'!AV35+AV32</f>
        <v>351</v>
      </c>
      <c r="AW35" s="100"/>
      <c r="AX35" s="100"/>
      <c r="AY35" s="100"/>
      <c r="AZ35" s="100">
        <f>'10月'!AZ35+AZ32</f>
        <v>301</v>
      </c>
      <c r="BA35" s="100"/>
      <c r="BB35" s="100"/>
      <c r="BC35" s="100"/>
      <c r="BD35" s="100">
        <f>'10月'!BD35+BD32</f>
        <v>652</v>
      </c>
      <c r="BE35" s="100"/>
      <c r="BF35" s="100"/>
      <c r="BG35" s="100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AMO35" s="1"/>
      <c r="AMP35" s="1"/>
      <c r="AMQ35" s="1"/>
    </row>
    <row r="36" spans="1:78 1029:1034" ht="8.25" customHeight="1" x14ac:dyDescent="0.2">
      <c r="A36" s="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8"/>
      <c r="BD36" s="8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8"/>
      <c r="BT36" s="8"/>
      <c r="BU36" s="8"/>
      <c r="BV36" s="8"/>
      <c r="BW36" s="8"/>
      <c r="BX36" s="8"/>
      <c r="BY36" s="8"/>
      <c r="BZ36" s="8"/>
      <c r="AMO36" s="1"/>
    </row>
    <row r="37" spans="1:78 1029:1034" ht="10.5" customHeight="1" x14ac:dyDescent="0.2">
      <c r="A37" s="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15" t="s">
        <v>47</v>
      </c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 t="s">
        <v>48</v>
      </c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 t="s">
        <v>43</v>
      </c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21"/>
      <c r="BI37" s="21"/>
      <c r="BJ37" s="21"/>
      <c r="BK37" s="21"/>
      <c r="BL37" s="21"/>
      <c r="BM37" s="21"/>
      <c r="BN37" s="21"/>
      <c r="BO37" s="185" t="s">
        <v>18</v>
      </c>
      <c r="BP37" s="185"/>
      <c r="BQ37" s="185"/>
      <c r="BR37" s="185"/>
      <c r="BS37" s="185"/>
      <c r="BT37" s="185"/>
      <c r="BU37" s="185"/>
      <c r="BV37" s="185"/>
      <c r="BW37" s="185"/>
      <c r="BX37" s="185"/>
      <c r="BY37" s="185"/>
      <c r="BZ37" s="185"/>
      <c r="AMO37" s="1"/>
      <c r="AMP37" s="1"/>
      <c r="AMQ37" s="1"/>
      <c r="AMR37" s="1"/>
      <c r="AMS37" s="1"/>
      <c r="AMT37" s="1"/>
    </row>
    <row r="38" spans="1:78 1029:1034" ht="10.5" customHeight="1" x14ac:dyDescent="0.2">
      <c r="A38" s="8"/>
      <c r="B38" s="101" t="s">
        <v>46</v>
      </c>
      <c r="C38" s="101"/>
      <c r="D38" s="101"/>
      <c r="E38" s="101"/>
      <c r="F38" s="101"/>
      <c r="G38" s="101"/>
      <c r="H38" s="101"/>
      <c r="I38" s="101"/>
      <c r="J38" s="101"/>
      <c r="K38" s="102"/>
      <c r="L38" s="115" t="s">
        <v>40</v>
      </c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 t="s">
        <v>41</v>
      </c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21"/>
      <c r="BI38" s="21"/>
      <c r="BJ38" s="21"/>
      <c r="BK38" s="21"/>
      <c r="BL38" s="21"/>
      <c r="BM38" s="21"/>
      <c r="BN38" s="21"/>
      <c r="BO38" s="185"/>
      <c r="BP38" s="185"/>
      <c r="BQ38" s="185"/>
      <c r="BR38" s="185"/>
      <c r="BS38" s="185"/>
      <c r="BT38" s="185"/>
      <c r="BU38" s="185"/>
      <c r="BV38" s="185"/>
      <c r="BW38" s="185"/>
      <c r="BX38" s="185"/>
      <c r="BY38" s="185"/>
      <c r="BZ38" s="185"/>
      <c r="AMO38" s="1"/>
      <c r="AMP38" s="1"/>
      <c r="AMQ38" s="1"/>
      <c r="AMR38" s="1"/>
      <c r="AMS38" s="1"/>
      <c r="AMT38" s="1"/>
    </row>
    <row r="39" spans="1:78 1029:1034" ht="10.5" customHeight="1" x14ac:dyDescent="0.2">
      <c r="A39" s="8"/>
      <c r="B39" s="103"/>
      <c r="C39" s="103"/>
      <c r="D39" s="103"/>
      <c r="E39" s="103"/>
      <c r="F39" s="103"/>
      <c r="G39" s="103"/>
      <c r="H39" s="103"/>
      <c r="I39" s="103"/>
      <c r="J39" s="103"/>
      <c r="K39" s="104"/>
      <c r="L39" s="115" t="s">
        <v>25</v>
      </c>
      <c r="M39" s="115"/>
      <c r="N39" s="115"/>
      <c r="O39" s="115"/>
      <c r="P39" s="115" t="s">
        <v>26</v>
      </c>
      <c r="Q39" s="115"/>
      <c r="R39" s="115"/>
      <c r="S39" s="115"/>
      <c r="T39" s="115" t="s">
        <v>27</v>
      </c>
      <c r="U39" s="115"/>
      <c r="V39" s="115"/>
      <c r="W39" s="115"/>
      <c r="X39" s="115" t="s">
        <v>25</v>
      </c>
      <c r="Y39" s="115"/>
      <c r="Z39" s="115"/>
      <c r="AA39" s="115"/>
      <c r="AB39" s="115" t="s">
        <v>26</v>
      </c>
      <c r="AC39" s="115"/>
      <c r="AD39" s="115"/>
      <c r="AE39" s="115"/>
      <c r="AF39" s="115" t="s">
        <v>27</v>
      </c>
      <c r="AG39" s="115"/>
      <c r="AH39" s="115"/>
      <c r="AI39" s="115"/>
      <c r="AJ39" s="115" t="s">
        <v>25</v>
      </c>
      <c r="AK39" s="115"/>
      <c r="AL39" s="115"/>
      <c r="AM39" s="115"/>
      <c r="AN39" s="115" t="s">
        <v>26</v>
      </c>
      <c r="AO39" s="115"/>
      <c r="AP39" s="115"/>
      <c r="AQ39" s="115"/>
      <c r="AR39" s="115" t="s">
        <v>27</v>
      </c>
      <c r="AS39" s="115"/>
      <c r="AT39" s="115"/>
      <c r="AU39" s="115"/>
      <c r="AV39" s="115" t="s">
        <v>25</v>
      </c>
      <c r="AW39" s="115"/>
      <c r="AX39" s="115"/>
      <c r="AY39" s="115"/>
      <c r="AZ39" s="115" t="s">
        <v>26</v>
      </c>
      <c r="BA39" s="115"/>
      <c r="BB39" s="115"/>
      <c r="BC39" s="115"/>
      <c r="BD39" s="115" t="s">
        <v>27</v>
      </c>
      <c r="BE39" s="115"/>
      <c r="BF39" s="115"/>
      <c r="BG39" s="115"/>
      <c r="BH39" s="21"/>
      <c r="BI39" s="21"/>
      <c r="BJ39" s="21"/>
      <c r="BK39" s="21"/>
      <c r="BL39" s="21"/>
      <c r="BM39" s="21"/>
      <c r="BN39" s="21"/>
      <c r="BO39" s="185" t="s">
        <v>5</v>
      </c>
      <c r="BP39" s="185"/>
      <c r="BQ39" s="185"/>
      <c r="BR39" s="185"/>
      <c r="BS39" s="185" t="s">
        <v>6</v>
      </c>
      <c r="BT39" s="185"/>
      <c r="BU39" s="185"/>
      <c r="BV39" s="185"/>
      <c r="BW39" s="185" t="s">
        <v>7</v>
      </c>
      <c r="BX39" s="185"/>
      <c r="BY39" s="185"/>
      <c r="BZ39" s="185"/>
      <c r="AMO39" s="1"/>
      <c r="AMP39" s="1"/>
      <c r="AMQ39" s="1"/>
      <c r="AMR39" s="1"/>
      <c r="AMS39" s="1"/>
      <c r="AMT39" s="1"/>
    </row>
    <row r="40" spans="1:78 1029:1034" ht="10.5" customHeight="1" x14ac:dyDescent="0.2">
      <c r="A40" s="8"/>
      <c r="B40" s="106" t="str">
        <f>B32</f>
        <v>11月１日～11月30日</v>
      </c>
      <c r="C40" s="107"/>
      <c r="D40" s="107"/>
      <c r="E40" s="107"/>
      <c r="F40" s="107"/>
      <c r="G40" s="107"/>
      <c r="H40" s="107"/>
      <c r="I40" s="107"/>
      <c r="J40" s="107"/>
      <c r="K40" s="108"/>
      <c r="L40" s="100">
        <v>10</v>
      </c>
      <c r="M40" s="100"/>
      <c r="N40" s="100"/>
      <c r="O40" s="100"/>
      <c r="P40" s="100">
        <v>12</v>
      </c>
      <c r="Q40" s="100"/>
      <c r="R40" s="100"/>
      <c r="S40" s="100"/>
      <c r="T40" s="100">
        <f>L40+P40</f>
        <v>22</v>
      </c>
      <c r="U40" s="100"/>
      <c r="V40" s="100"/>
      <c r="W40" s="100"/>
      <c r="X40" s="100">
        <v>12</v>
      </c>
      <c r="Y40" s="100"/>
      <c r="Z40" s="100"/>
      <c r="AA40" s="100"/>
      <c r="AB40" s="100">
        <v>13</v>
      </c>
      <c r="AC40" s="100"/>
      <c r="AD40" s="100"/>
      <c r="AE40" s="100"/>
      <c r="AF40" s="100">
        <f>X40+AB40</f>
        <v>25</v>
      </c>
      <c r="AG40" s="100"/>
      <c r="AH40" s="100"/>
      <c r="AI40" s="100"/>
      <c r="AJ40" s="100">
        <v>29</v>
      </c>
      <c r="AK40" s="100"/>
      <c r="AL40" s="100"/>
      <c r="AM40" s="100"/>
      <c r="AN40" s="100">
        <v>31</v>
      </c>
      <c r="AO40" s="100"/>
      <c r="AP40" s="100"/>
      <c r="AQ40" s="100"/>
      <c r="AR40" s="100">
        <f>SUM(AJ40:AQ41)</f>
        <v>60</v>
      </c>
      <c r="AS40" s="100"/>
      <c r="AT40" s="100"/>
      <c r="AU40" s="100"/>
      <c r="AV40" s="100">
        <f>L40+X40+AJ40</f>
        <v>51</v>
      </c>
      <c r="AW40" s="100"/>
      <c r="AX40" s="100"/>
      <c r="AY40" s="100"/>
      <c r="AZ40" s="100">
        <f>P40+AB40+AN40</f>
        <v>56</v>
      </c>
      <c r="BA40" s="100"/>
      <c r="BB40" s="100"/>
      <c r="BC40" s="100"/>
      <c r="BD40" s="100">
        <f>T40+AF40+AR40</f>
        <v>107</v>
      </c>
      <c r="BE40" s="100"/>
      <c r="BF40" s="100"/>
      <c r="BG40" s="100"/>
      <c r="BH40" s="21"/>
      <c r="BI40" s="21"/>
      <c r="BJ40" s="21"/>
      <c r="BK40" s="21"/>
      <c r="BL40" s="21"/>
      <c r="BM40" s="21"/>
      <c r="BN40" s="21"/>
      <c r="BO40" s="188">
        <f>M9</f>
        <v>-22</v>
      </c>
      <c r="BP40" s="188"/>
      <c r="BQ40" s="188"/>
      <c r="BR40" s="188"/>
      <c r="BS40" s="188">
        <f>P9</f>
        <v>-28</v>
      </c>
      <c r="BT40" s="188"/>
      <c r="BU40" s="188"/>
      <c r="BV40" s="188"/>
      <c r="BW40" s="188">
        <f>S9</f>
        <v>-50</v>
      </c>
      <c r="BX40" s="188"/>
      <c r="BY40" s="188"/>
      <c r="BZ40" s="188"/>
      <c r="AMO40" s="1"/>
      <c r="AMP40" s="1"/>
      <c r="AMQ40" s="1"/>
      <c r="AMR40" s="1"/>
      <c r="AMS40" s="1"/>
      <c r="AMT40" s="1"/>
    </row>
    <row r="41" spans="1:78 1029:1034" ht="10.5" customHeight="1" x14ac:dyDescent="0.2">
      <c r="A41" s="8"/>
      <c r="B41" s="109"/>
      <c r="C41" s="103"/>
      <c r="D41" s="103"/>
      <c r="E41" s="103"/>
      <c r="F41" s="103"/>
      <c r="G41" s="103"/>
      <c r="H41" s="103"/>
      <c r="I41" s="103"/>
      <c r="J41" s="103"/>
      <c r="K41" s="104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21"/>
      <c r="BI41" s="21"/>
      <c r="BJ41" s="21"/>
      <c r="BK41" s="21"/>
      <c r="BL41" s="21"/>
      <c r="BM41" s="21"/>
      <c r="BN41" s="21"/>
      <c r="BO41" s="188"/>
      <c r="BP41" s="188"/>
      <c r="BQ41" s="188"/>
      <c r="BR41" s="188"/>
      <c r="BS41" s="188"/>
      <c r="BT41" s="188"/>
      <c r="BU41" s="188"/>
      <c r="BV41" s="188"/>
      <c r="BW41" s="188"/>
      <c r="BX41" s="188"/>
      <c r="BY41" s="188"/>
      <c r="BZ41" s="188"/>
      <c r="AMO41" s="1"/>
      <c r="AMP41" s="1"/>
      <c r="AMQ41" s="1"/>
      <c r="AMR41" s="1"/>
      <c r="AMS41" s="1"/>
      <c r="AMT41" s="1"/>
    </row>
    <row r="42" spans="1:78 1029:1034" ht="9" customHeight="1" x14ac:dyDescent="0.2">
      <c r="A42" s="8"/>
      <c r="B42" s="110" t="s">
        <v>45</v>
      </c>
      <c r="C42" s="110"/>
      <c r="D42" s="110"/>
      <c r="E42" s="110"/>
      <c r="F42" s="110"/>
      <c r="G42" s="110"/>
      <c r="H42" s="110"/>
      <c r="I42" s="110"/>
      <c r="J42" s="110"/>
      <c r="K42" s="110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8"/>
      <c r="BD42" s="8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192" t="s">
        <v>19</v>
      </c>
      <c r="BP42" s="192"/>
      <c r="BQ42" s="192"/>
      <c r="BR42" s="192"/>
      <c r="BS42" s="192"/>
      <c r="BT42" s="192"/>
      <c r="BU42" s="192"/>
      <c r="BV42" s="192"/>
      <c r="BW42" s="192"/>
      <c r="BX42" s="192"/>
      <c r="BY42" s="192"/>
      <c r="BZ42" s="192"/>
      <c r="AMO42" s="1"/>
      <c r="AMP42" s="1"/>
      <c r="AMQ42" s="1"/>
      <c r="AMR42" s="1"/>
      <c r="AMS42" s="1"/>
      <c r="AMT42" s="1"/>
    </row>
    <row r="43" spans="1:78 1029:1034" ht="14.25" customHeight="1" x14ac:dyDescent="0.2">
      <c r="A43" s="66"/>
      <c r="B43" s="207" t="str">
        <f>B35</f>
        <v>令和２年４月～令和２年11月</v>
      </c>
      <c r="C43" s="207"/>
      <c r="D43" s="207"/>
      <c r="E43" s="207"/>
      <c r="F43" s="207"/>
      <c r="G43" s="207"/>
      <c r="H43" s="207"/>
      <c r="I43" s="207"/>
      <c r="J43" s="207"/>
      <c r="K43" s="207"/>
      <c r="L43" s="100">
        <f>'10月'!L43+L40</f>
        <v>160</v>
      </c>
      <c r="M43" s="100"/>
      <c r="N43" s="100"/>
      <c r="O43" s="100"/>
      <c r="P43" s="100">
        <f>'10月'!P43+P40</f>
        <v>137</v>
      </c>
      <c r="Q43" s="100"/>
      <c r="R43" s="100"/>
      <c r="S43" s="100"/>
      <c r="T43" s="100">
        <f>'10月'!T43+T40</f>
        <v>297</v>
      </c>
      <c r="U43" s="100"/>
      <c r="V43" s="100"/>
      <c r="W43" s="100"/>
      <c r="X43" s="100">
        <f>'10月'!X43+X40</f>
        <v>179</v>
      </c>
      <c r="Y43" s="100"/>
      <c r="Z43" s="100"/>
      <c r="AA43" s="100"/>
      <c r="AB43" s="100">
        <f>'10月'!AB43+AB40</f>
        <v>148</v>
      </c>
      <c r="AC43" s="100"/>
      <c r="AD43" s="100"/>
      <c r="AE43" s="100"/>
      <c r="AF43" s="100">
        <f>'10月'!AF43+AF40</f>
        <v>327</v>
      </c>
      <c r="AG43" s="100"/>
      <c r="AH43" s="100"/>
      <c r="AI43" s="100"/>
      <c r="AJ43" s="100">
        <f>'10月'!AJ43+AJ40</f>
        <v>177</v>
      </c>
      <c r="AK43" s="100"/>
      <c r="AL43" s="100"/>
      <c r="AM43" s="100"/>
      <c r="AN43" s="100">
        <f>'10月'!AN43+AN40</f>
        <v>213</v>
      </c>
      <c r="AO43" s="100"/>
      <c r="AP43" s="100"/>
      <c r="AQ43" s="100"/>
      <c r="AR43" s="100">
        <f>'10月'!AR43+AR40</f>
        <v>390</v>
      </c>
      <c r="AS43" s="100"/>
      <c r="AT43" s="100"/>
      <c r="AU43" s="100"/>
      <c r="AV43" s="100">
        <f>'10月'!AV43+AV40</f>
        <v>516</v>
      </c>
      <c r="AW43" s="100"/>
      <c r="AX43" s="100"/>
      <c r="AY43" s="100"/>
      <c r="AZ43" s="100">
        <f>'10月'!AZ43+AZ40</f>
        <v>498</v>
      </c>
      <c r="BA43" s="100"/>
      <c r="BB43" s="100"/>
      <c r="BC43" s="100"/>
      <c r="BD43" s="100">
        <f>'10月'!BD43+BD40</f>
        <v>1014</v>
      </c>
      <c r="BE43" s="100"/>
      <c r="BF43" s="100"/>
      <c r="BG43" s="100"/>
      <c r="BH43" s="21"/>
      <c r="BI43" s="21"/>
      <c r="BJ43" s="21"/>
      <c r="BK43" s="21"/>
      <c r="BL43" s="21"/>
      <c r="BM43" s="21"/>
      <c r="BN43" s="21"/>
      <c r="BO43" s="188">
        <f>'10月'!BO43+BO40</f>
        <v>-165</v>
      </c>
      <c r="BP43" s="188"/>
      <c r="BQ43" s="188"/>
      <c r="BR43" s="188"/>
      <c r="BS43" s="188">
        <f>'10月'!BS43+BS40</f>
        <v>-197</v>
      </c>
      <c r="BT43" s="188"/>
      <c r="BU43" s="188"/>
      <c r="BV43" s="188"/>
      <c r="BW43" s="188">
        <f>BO43+BS43</f>
        <v>-362</v>
      </c>
      <c r="BX43" s="188"/>
      <c r="BY43" s="188"/>
      <c r="BZ43" s="188"/>
      <c r="AMO43" s="1"/>
      <c r="AMP43" s="1"/>
      <c r="AMQ43" s="1"/>
      <c r="AMR43" s="1"/>
      <c r="AMS43" s="1"/>
      <c r="AMT43" s="1"/>
    </row>
    <row r="44" spans="1:78 1029:1034" ht="12.75" customHeight="1" x14ac:dyDescent="0.2">
      <c r="A44" s="105" t="s">
        <v>101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8"/>
      <c r="BW44" s="8"/>
      <c r="BX44" s="8"/>
      <c r="BY44" s="8"/>
      <c r="BZ44" s="8"/>
    </row>
    <row r="45" spans="1:78 1029:1034" x14ac:dyDescent="0.2">
      <c r="BG45" s="2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</row>
    <row r="46" spans="1:78 1029:1034" x14ac:dyDescent="0.2"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</row>
    <row r="47" spans="1:78 1029:1034" x14ac:dyDescent="0.2"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</row>
    <row r="48" spans="1:78 1029:1034" x14ac:dyDescent="0.2"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</row>
    <row r="49" spans="59:70" x14ac:dyDescent="0.2"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</row>
    <row r="50" spans="59:70" x14ac:dyDescent="0.2"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</row>
    <row r="51" spans="59:70" x14ac:dyDescent="0.2"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</row>
    <row r="52" spans="59:70" x14ac:dyDescent="0.2"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</row>
  </sheetData>
  <mergeCells count="375">
    <mergeCell ref="A1:BT1"/>
    <mergeCell ref="B2:I4"/>
    <mergeCell ref="J2:U2"/>
    <mergeCell ref="W2:AD2"/>
    <mergeCell ref="AE2:AP2"/>
    <mergeCell ref="AQ2:BB2"/>
    <mergeCell ref="BC2:BN2"/>
    <mergeCell ref="BO2:BZ2"/>
    <mergeCell ref="J3:L4"/>
    <mergeCell ref="M3:U3"/>
    <mergeCell ref="BL4:BN4"/>
    <mergeCell ref="BR4:BT4"/>
    <mergeCell ref="BU4:BW4"/>
    <mergeCell ref="BX4:BZ4"/>
    <mergeCell ref="M5:O6"/>
    <mergeCell ref="P5:R6"/>
    <mergeCell ref="S5:U6"/>
    <mergeCell ref="W5:AD5"/>
    <mergeCell ref="BO3:BQ4"/>
    <mergeCell ref="BR3:BZ3"/>
    <mergeCell ref="M4:O4"/>
    <mergeCell ref="P4:R4"/>
    <mergeCell ref="S4:U4"/>
    <mergeCell ref="W4:AD4"/>
    <mergeCell ref="AH4:AJ4"/>
    <mergeCell ref="AK4:AM4"/>
    <mergeCell ref="AN4:AP4"/>
    <mergeCell ref="AT4:AV4"/>
    <mergeCell ref="AE3:AG4"/>
    <mergeCell ref="AH3:AP3"/>
    <mergeCell ref="AQ3:AS4"/>
    <mergeCell ref="AT3:BB3"/>
    <mergeCell ref="BC3:BE4"/>
    <mergeCell ref="BF3:BN3"/>
    <mergeCell ref="AW4:AY4"/>
    <mergeCell ref="AZ4:BB4"/>
    <mergeCell ref="BF4:BH4"/>
    <mergeCell ref="BI4:BK4"/>
    <mergeCell ref="M7:O8"/>
    <mergeCell ref="P7:R8"/>
    <mergeCell ref="S7:U8"/>
    <mergeCell ref="W7:AD7"/>
    <mergeCell ref="BO5:BQ6"/>
    <mergeCell ref="BR5:BT6"/>
    <mergeCell ref="BU5:BW6"/>
    <mergeCell ref="BX5:BZ6"/>
    <mergeCell ref="B6:I6"/>
    <mergeCell ref="W6:AD6"/>
    <mergeCell ref="AW5:AY6"/>
    <mergeCell ref="AZ5:BB6"/>
    <mergeCell ref="BC5:BE6"/>
    <mergeCell ref="BF5:BH6"/>
    <mergeCell ref="BI5:BK6"/>
    <mergeCell ref="BL5:BN6"/>
    <mergeCell ref="AE5:AG6"/>
    <mergeCell ref="AH5:AJ6"/>
    <mergeCell ref="AK5:AM6"/>
    <mergeCell ref="AN5:AP6"/>
    <mergeCell ref="AQ5:AS6"/>
    <mergeCell ref="AT5:AV6"/>
    <mergeCell ref="B5:I5"/>
    <mergeCell ref="J5:L6"/>
    <mergeCell ref="M9:O9"/>
    <mergeCell ref="P9:R9"/>
    <mergeCell ref="S9:U9"/>
    <mergeCell ref="W9:AD9"/>
    <mergeCell ref="BO7:BQ8"/>
    <mergeCell ref="BR7:BT8"/>
    <mergeCell ref="BU7:BW8"/>
    <mergeCell ref="BX7:BZ8"/>
    <mergeCell ref="B8:I8"/>
    <mergeCell ref="W8:AD8"/>
    <mergeCell ref="AW7:AY8"/>
    <mergeCell ref="AZ7:BB8"/>
    <mergeCell ref="BC7:BE8"/>
    <mergeCell ref="BF7:BH8"/>
    <mergeCell ref="BI7:BK8"/>
    <mergeCell ref="BL7:BN8"/>
    <mergeCell ref="AE7:AG8"/>
    <mergeCell ref="AH7:AJ8"/>
    <mergeCell ref="AK7:AM8"/>
    <mergeCell ref="AN7:AP8"/>
    <mergeCell ref="AQ7:AS8"/>
    <mergeCell ref="AT7:AV8"/>
    <mergeCell ref="B7:I7"/>
    <mergeCell ref="J7:L8"/>
    <mergeCell ref="BO9:BQ9"/>
    <mergeCell ref="BR9:BT9"/>
    <mergeCell ref="BU9:BW9"/>
    <mergeCell ref="BX9:BZ9"/>
    <mergeCell ref="B11:J12"/>
    <mergeCell ref="L11:R11"/>
    <mergeCell ref="S11:AD11"/>
    <mergeCell ref="AE11:AP11"/>
    <mergeCell ref="AQ11:BB11"/>
    <mergeCell ref="BC11:BN11"/>
    <mergeCell ref="AW9:AY9"/>
    <mergeCell ref="AZ9:BB9"/>
    <mergeCell ref="BC9:BE9"/>
    <mergeCell ref="BF9:BH9"/>
    <mergeCell ref="BI9:BK9"/>
    <mergeCell ref="BL9:BN9"/>
    <mergeCell ref="AE9:AG9"/>
    <mergeCell ref="AH9:AJ9"/>
    <mergeCell ref="AK9:AM9"/>
    <mergeCell ref="AN9:AP9"/>
    <mergeCell ref="AQ9:AS9"/>
    <mergeCell ref="AT9:AV9"/>
    <mergeCell ref="B9:I9"/>
    <mergeCell ref="J9:L9"/>
    <mergeCell ref="BO11:BZ11"/>
    <mergeCell ref="S12:U13"/>
    <mergeCell ref="V12:AD12"/>
    <mergeCell ref="AE12:AG13"/>
    <mergeCell ref="AH12:AP12"/>
    <mergeCell ref="AQ12:AS13"/>
    <mergeCell ref="AT12:BB12"/>
    <mergeCell ref="BC12:BE13"/>
    <mergeCell ref="BF12:BN12"/>
    <mergeCell ref="BO12:BQ13"/>
    <mergeCell ref="BR12:BZ12"/>
    <mergeCell ref="B13:J14"/>
    <mergeCell ref="L13:R13"/>
    <mergeCell ref="V13:X13"/>
    <mergeCell ref="Y13:AA13"/>
    <mergeCell ref="AB13:AD13"/>
    <mergeCell ref="AH13:AJ13"/>
    <mergeCell ref="AK13:AM13"/>
    <mergeCell ref="AN13:AP13"/>
    <mergeCell ref="AT13:AV13"/>
    <mergeCell ref="AZ14:BB15"/>
    <mergeCell ref="BC14:BE15"/>
    <mergeCell ref="BU13:BW13"/>
    <mergeCell ref="BX13:BZ13"/>
    <mergeCell ref="L14:R14"/>
    <mergeCell ref="S14:U15"/>
    <mergeCell ref="V14:X15"/>
    <mergeCell ref="Y14:AA15"/>
    <mergeCell ref="AB14:AD15"/>
    <mergeCell ref="AE14:AG15"/>
    <mergeCell ref="AH14:AJ15"/>
    <mergeCell ref="AK14:AM15"/>
    <mergeCell ref="AW13:AY13"/>
    <mergeCell ref="AZ13:BB13"/>
    <mergeCell ref="BF13:BH13"/>
    <mergeCell ref="BI13:BK13"/>
    <mergeCell ref="BL13:BN13"/>
    <mergeCell ref="BR13:BT13"/>
    <mergeCell ref="AB16:AD17"/>
    <mergeCell ref="AE16:AG17"/>
    <mergeCell ref="AH16:AJ17"/>
    <mergeCell ref="AK16:AM17"/>
    <mergeCell ref="BX14:BZ15"/>
    <mergeCell ref="B15:D15"/>
    <mergeCell ref="E15:G15"/>
    <mergeCell ref="H15:J15"/>
    <mergeCell ref="L15:R15"/>
    <mergeCell ref="B16:D18"/>
    <mergeCell ref="E16:G18"/>
    <mergeCell ref="H16:J18"/>
    <mergeCell ref="L16:R16"/>
    <mergeCell ref="S16:U17"/>
    <mergeCell ref="BF14:BH15"/>
    <mergeCell ref="BI14:BK15"/>
    <mergeCell ref="BL14:BN15"/>
    <mergeCell ref="BO14:BQ15"/>
    <mergeCell ref="BR14:BT15"/>
    <mergeCell ref="BU14:BW15"/>
    <mergeCell ref="AN14:AP15"/>
    <mergeCell ref="AQ14:AS15"/>
    <mergeCell ref="AT14:AV15"/>
    <mergeCell ref="AW14:AY15"/>
    <mergeCell ref="BX16:BZ17"/>
    <mergeCell ref="L17:R17"/>
    <mergeCell ref="L18:R18"/>
    <mergeCell ref="S18:U18"/>
    <mergeCell ref="V18:X18"/>
    <mergeCell ref="Y18:AA18"/>
    <mergeCell ref="AB18:AD18"/>
    <mergeCell ref="AE18:AG18"/>
    <mergeCell ref="AH18:AJ18"/>
    <mergeCell ref="AK18:AM18"/>
    <mergeCell ref="BF16:BH17"/>
    <mergeCell ref="BI16:BK17"/>
    <mergeCell ref="BL16:BN17"/>
    <mergeCell ref="BO16:BQ17"/>
    <mergeCell ref="BR16:BT17"/>
    <mergeCell ref="BU16:BW17"/>
    <mergeCell ref="AN16:AP17"/>
    <mergeCell ref="AQ16:AS17"/>
    <mergeCell ref="AT16:AV17"/>
    <mergeCell ref="AW16:AY17"/>
    <mergeCell ref="AZ16:BB17"/>
    <mergeCell ref="BC16:BE17"/>
    <mergeCell ref="V16:X17"/>
    <mergeCell ref="Y16:AA17"/>
    <mergeCell ref="BX18:BZ18"/>
    <mergeCell ref="A20:BT20"/>
    <mergeCell ref="B21:K21"/>
    <mergeCell ref="L21:W21"/>
    <mergeCell ref="X21:AI21"/>
    <mergeCell ref="AJ21:AU21"/>
    <mergeCell ref="AV21:BG21"/>
    <mergeCell ref="BO21:BZ21"/>
    <mergeCell ref="BF18:BH18"/>
    <mergeCell ref="BI18:BK18"/>
    <mergeCell ref="BL18:BN18"/>
    <mergeCell ref="BO18:BQ18"/>
    <mergeCell ref="BR18:BT18"/>
    <mergeCell ref="BU18:BW18"/>
    <mergeCell ref="AN18:AP18"/>
    <mergeCell ref="AQ18:AS18"/>
    <mergeCell ref="AT18:AV18"/>
    <mergeCell ref="AW18:AY18"/>
    <mergeCell ref="AZ18:BB18"/>
    <mergeCell ref="BC18:BE18"/>
    <mergeCell ref="BD22:BG22"/>
    <mergeCell ref="BO22:BQ23"/>
    <mergeCell ref="BR22:BZ22"/>
    <mergeCell ref="B23:K24"/>
    <mergeCell ref="L23:O24"/>
    <mergeCell ref="P23:S24"/>
    <mergeCell ref="T23:W24"/>
    <mergeCell ref="X23:AA24"/>
    <mergeCell ref="AB23:AE24"/>
    <mergeCell ref="AF23:AI24"/>
    <mergeCell ref="AF22:AI22"/>
    <mergeCell ref="AJ22:AM22"/>
    <mergeCell ref="AN22:AQ22"/>
    <mergeCell ref="AR22:AU22"/>
    <mergeCell ref="AV22:AY22"/>
    <mergeCell ref="AZ22:BC22"/>
    <mergeCell ref="B22:K22"/>
    <mergeCell ref="L22:O22"/>
    <mergeCell ref="P22:S22"/>
    <mergeCell ref="T22:W22"/>
    <mergeCell ref="X22:AA22"/>
    <mergeCell ref="AB22:AE22"/>
    <mergeCell ref="BR23:BT23"/>
    <mergeCell ref="BU23:BW23"/>
    <mergeCell ref="BX23:BZ23"/>
    <mergeCell ref="BO24:BQ25"/>
    <mergeCell ref="BR24:BT25"/>
    <mergeCell ref="BU24:BW25"/>
    <mergeCell ref="BX24:BZ25"/>
    <mergeCell ref="AJ23:AM24"/>
    <mergeCell ref="AN23:AQ24"/>
    <mergeCell ref="AR23:AU24"/>
    <mergeCell ref="AV23:AY24"/>
    <mergeCell ref="AZ23:BC24"/>
    <mergeCell ref="BD23:BG24"/>
    <mergeCell ref="BD25:BG26"/>
    <mergeCell ref="BO26:BQ27"/>
    <mergeCell ref="BR26:BT27"/>
    <mergeCell ref="BU26:BW27"/>
    <mergeCell ref="BX26:BZ27"/>
    <mergeCell ref="A28:BG28"/>
    <mergeCell ref="BO28:BQ28"/>
    <mergeCell ref="BR28:BT28"/>
    <mergeCell ref="BU28:BW28"/>
    <mergeCell ref="BX28:BZ28"/>
    <mergeCell ref="AF25:AI26"/>
    <mergeCell ref="AJ25:AM26"/>
    <mergeCell ref="AN25:AQ26"/>
    <mergeCell ref="AR25:AU26"/>
    <mergeCell ref="AV25:AY26"/>
    <mergeCell ref="AZ25:BC26"/>
    <mergeCell ref="B25:K26"/>
    <mergeCell ref="L25:O26"/>
    <mergeCell ref="P25:S26"/>
    <mergeCell ref="T25:W26"/>
    <mergeCell ref="X25:AA26"/>
    <mergeCell ref="AB25:AE26"/>
    <mergeCell ref="L29:AI29"/>
    <mergeCell ref="AJ29:AU30"/>
    <mergeCell ref="AV29:BG30"/>
    <mergeCell ref="B30:K31"/>
    <mergeCell ref="L30:W30"/>
    <mergeCell ref="X30:AI30"/>
    <mergeCell ref="L31:O31"/>
    <mergeCell ref="P31:S31"/>
    <mergeCell ref="T31:W31"/>
    <mergeCell ref="X31:AA31"/>
    <mergeCell ref="AN32:AQ33"/>
    <mergeCell ref="AR32:AU33"/>
    <mergeCell ref="AV32:AY33"/>
    <mergeCell ref="AZ32:BC33"/>
    <mergeCell ref="BD32:BG33"/>
    <mergeCell ref="B34:K34"/>
    <mergeCell ref="AZ31:BC31"/>
    <mergeCell ref="BD31:BG31"/>
    <mergeCell ref="B32:K33"/>
    <mergeCell ref="L32:O33"/>
    <mergeCell ref="P32:S33"/>
    <mergeCell ref="T32:W33"/>
    <mergeCell ref="X32:AA33"/>
    <mergeCell ref="AB32:AE33"/>
    <mergeCell ref="AF32:AI33"/>
    <mergeCell ref="AJ32:AM33"/>
    <mergeCell ref="AB31:AE31"/>
    <mergeCell ref="AF31:AI31"/>
    <mergeCell ref="AJ31:AM31"/>
    <mergeCell ref="AN31:AQ31"/>
    <mergeCell ref="AR31:AU31"/>
    <mergeCell ref="AV31:AY31"/>
    <mergeCell ref="BD35:BG35"/>
    <mergeCell ref="L37:AI37"/>
    <mergeCell ref="AJ37:AU38"/>
    <mergeCell ref="AV37:BG38"/>
    <mergeCell ref="BO37:BZ38"/>
    <mergeCell ref="B38:K39"/>
    <mergeCell ref="L38:W38"/>
    <mergeCell ref="X38:AI38"/>
    <mergeCell ref="L39:O39"/>
    <mergeCell ref="P39:S39"/>
    <mergeCell ref="AF35:AI35"/>
    <mergeCell ref="AJ35:AM35"/>
    <mergeCell ref="AN35:AQ35"/>
    <mergeCell ref="AR35:AU35"/>
    <mergeCell ref="AV35:AY35"/>
    <mergeCell ref="AZ35:BC35"/>
    <mergeCell ref="B35:K35"/>
    <mergeCell ref="L35:O35"/>
    <mergeCell ref="P35:S35"/>
    <mergeCell ref="T35:W35"/>
    <mergeCell ref="X35:AA35"/>
    <mergeCell ref="AB35:AE35"/>
    <mergeCell ref="BW39:BZ39"/>
    <mergeCell ref="AR39:AU39"/>
    <mergeCell ref="B40:K41"/>
    <mergeCell ref="L40:O41"/>
    <mergeCell ref="P40:S41"/>
    <mergeCell ref="T40:W41"/>
    <mergeCell ref="X40:AA41"/>
    <mergeCell ref="AB40:AE41"/>
    <mergeCell ref="AF40:AI41"/>
    <mergeCell ref="AJ40:AM41"/>
    <mergeCell ref="AN40:AQ41"/>
    <mergeCell ref="BS43:BV43"/>
    <mergeCell ref="BW43:BZ43"/>
    <mergeCell ref="AV39:AY39"/>
    <mergeCell ref="AZ39:BC39"/>
    <mergeCell ref="BD39:BG39"/>
    <mergeCell ref="BO39:BR39"/>
    <mergeCell ref="BS39:BV39"/>
    <mergeCell ref="T39:W39"/>
    <mergeCell ref="X39:AA39"/>
    <mergeCell ref="AB39:AE39"/>
    <mergeCell ref="AF39:AI39"/>
    <mergeCell ref="AJ39:AM39"/>
    <mergeCell ref="AN39:AQ39"/>
    <mergeCell ref="A44:BU44"/>
    <mergeCell ref="AJ43:AM43"/>
    <mergeCell ref="AN43:AQ43"/>
    <mergeCell ref="AR43:AU43"/>
    <mergeCell ref="AV43:AY43"/>
    <mergeCell ref="AZ43:BC43"/>
    <mergeCell ref="BD43:BG43"/>
    <mergeCell ref="BW40:BZ41"/>
    <mergeCell ref="B42:K42"/>
    <mergeCell ref="BO42:BZ42"/>
    <mergeCell ref="B43:K43"/>
    <mergeCell ref="L43:O43"/>
    <mergeCell ref="P43:S43"/>
    <mergeCell ref="T43:W43"/>
    <mergeCell ref="X43:AA43"/>
    <mergeCell ref="AB43:AE43"/>
    <mergeCell ref="AF43:AI43"/>
    <mergeCell ref="AR40:AU41"/>
    <mergeCell ref="AV40:AY41"/>
    <mergeCell ref="AZ40:BC41"/>
    <mergeCell ref="BD40:BG41"/>
    <mergeCell ref="BO40:BR41"/>
    <mergeCell ref="BS40:BV41"/>
    <mergeCell ref="BO43:BR43"/>
  </mergeCells>
  <phoneticPr fontId="7"/>
  <printOptions horizontalCentered="1"/>
  <pageMargins left="0.31496062992125984" right="0.27559055118110237" top="0.86614173228346458" bottom="7.874015748031496E-2" header="3.937007874015748E-2" footer="3.937007874015748E-2"/>
  <pageSetup paperSize="9" scale="97" fitToWidth="0" fitToHeight="0" pageOrder="overThenDown" orientation="landscape" useFirstPageNumber="1" r:id="rId1"/>
  <headerFooter alignWithMargins="0">
    <oddHeader xml:space="preserve">&amp;R&amp;"ＭＳ Ｐゴシック,標準"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T52"/>
  <sheetViews>
    <sheetView workbookViewId="0">
      <selection activeCell="L35" sqref="L35:O35"/>
    </sheetView>
  </sheetViews>
  <sheetFormatPr defaultRowHeight="14.25" x14ac:dyDescent="0.2"/>
  <cols>
    <col min="1" max="1" width="2" style="1" customWidth="1"/>
    <col min="2" max="72" width="1.625" style="1" customWidth="1"/>
    <col min="73" max="107" width="1.875" style="1" customWidth="1"/>
    <col min="108" max="1028" width="10.75" style="1" customWidth="1"/>
    <col min="1029" max="1029" width="9" customWidth="1"/>
  </cols>
  <sheetData>
    <row r="1" spans="1:105 1029:1034" ht="12.75" customHeight="1" x14ac:dyDescent="0.2">
      <c r="A1" s="183" t="s">
        <v>105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</row>
    <row r="2" spans="1:105 1029:1034" ht="10.15" customHeight="1" x14ac:dyDescent="0.2">
      <c r="A2" s="8"/>
      <c r="B2" s="144" t="s">
        <v>0</v>
      </c>
      <c r="C2" s="145"/>
      <c r="D2" s="145"/>
      <c r="E2" s="145"/>
      <c r="F2" s="145"/>
      <c r="G2" s="145"/>
      <c r="H2" s="145"/>
      <c r="I2" s="146"/>
      <c r="J2" s="137" t="s">
        <v>23</v>
      </c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1"/>
      <c r="V2" s="9"/>
      <c r="W2" s="144" t="s">
        <v>1</v>
      </c>
      <c r="X2" s="145"/>
      <c r="Y2" s="145"/>
      <c r="Z2" s="145"/>
      <c r="AA2" s="145"/>
      <c r="AB2" s="145"/>
      <c r="AC2" s="145"/>
      <c r="AD2" s="146"/>
      <c r="AE2" s="184" t="s">
        <v>2</v>
      </c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 t="s">
        <v>49</v>
      </c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 t="s">
        <v>50</v>
      </c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 t="s">
        <v>51</v>
      </c>
      <c r="BP2" s="185"/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AMO2" s="1"/>
      <c r="AMP2" s="1"/>
      <c r="AMQ2" s="1"/>
      <c r="AMR2" s="1"/>
      <c r="AMS2" s="1"/>
      <c r="AMT2" s="1"/>
    </row>
    <row r="3" spans="1:105 1029:1034" ht="10.15" customHeight="1" x14ac:dyDescent="0.2">
      <c r="A3" s="8"/>
      <c r="B3" s="186"/>
      <c r="C3" s="135"/>
      <c r="D3" s="135"/>
      <c r="E3" s="135"/>
      <c r="F3" s="135"/>
      <c r="G3" s="135"/>
      <c r="H3" s="135"/>
      <c r="I3" s="187"/>
      <c r="J3" s="144" t="s">
        <v>28</v>
      </c>
      <c r="K3" s="145"/>
      <c r="L3" s="146"/>
      <c r="M3" s="137" t="s">
        <v>24</v>
      </c>
      <c r="N3" s="150"/>
      <c r="O3" s="150"/>
      <c r="P3" s="150"/>
      <c r="Q3" s="150"/>
      <c r="R3" s="150"/>
      <c r="S3" s="150"/>
      <c r="T3" s="150"/>
      <c r="U3" s="151"/>
      <c r="V3" s="74"/>
      <c r="W3" s="78"/>
      <c r="X3" s="74"/>
      <c r="Y3" s="12"/>
      <c r="Z3" s="12"/>
      <c r="AA3" s="12"/>
      <c r="AB3" s="12"/>
      <c r="AC3" s="12"/>
      <c r="AD3" s="13"/>
      <c r="AE3" s="184" t="s">
        <v>3</v>
      </c>
      <c r="AF3" s="185"/>
      <c r="AG3" s="185"/>
      <c r="AH3" s="185" t="s">
        <v>4</v>
      </c>
      <c r="AI3" s="185"/>
      <c r="AJ3" s="185"/>
      <c r="AK3" s="185"/>
      <c r="AL3" s="185"/>
      <c r="AM3" s="185"/>
      <c r="AN3" s="185"/>
      <c r="AO3" s="185"/>
      <c r="AP3" s="185"/>
      <c r="AQ3" s="185" t="s">
        <v>3</v>
      </c>
      <c r="AR3" s="185"/>
      <c r="AS3" s="185"/>
      <c r="AT3" s="185" t="s">
        <v>4</v>
      </c>
      <c r="AU3" s="185"/>
      <c r="AV3" s="185"/>
      <c r="AW3" s="185"/>
      <c r="AX3" s="185"/>
      <c r="AY3" s="185"/>
      <c r="AZ3" s="185"/>
      <c r="BA3" s="185"/>
      <c r="BB3" s="185"/>
      <c r="BC3" s="185" t="s">
        <v>3</v>
      </c>
      <c r="BD3" s="185"/>
      <c r="BE3" s="185"/>
      <c r="BF3" s="185" t="s">
        <v>4</v>
      </c>
      <c r="BG3" s="185"/>
      <c r="BH3" s="185"/>
      <c r="BI3" s="185"/>
      <c r="BJ3" s="185"/>
      <c r="BK3" s="185"/>
      <c r="BL3" s="185"/>
      <c r="BM3" s="185"/>
      <c r="BN3" s="185"/>
      <c r="BO3" s="185" t="s">
        <v>3</v>
      </c>
      <c r="BP3" s="185"/>
      <c r="BQ3" s="185"/>
      <c r="BR3" s="185" t="s">
        <v>4</v>
      </c>
      <c r="BS3" s="185"/>
      <c r="BT3" s="185"/>
      <c r="BU3" s="185"/>
      <c r="BV3" s="185"/>
      <c r="BW3" s="185"/>
      <c r="BX3" s="185"/>
      <c r="BY3" s="185"/>
      <c r="BZ3" s="185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AMO3" s="1"/>
      <c r="AMP3" s="1"/>
      <c r="AMQ3" s="1"/>
      <c r="AMR3" s="1"/>
      <c r="AMS3" s="1"/>
      <c r="AMT3" s="1"/>
    </row>
    <row r="4" spans="1:105 1029:1034" ht="10.15" customHeight="1" x14ac:dyDescent="0.2">
      <c r="A4" s="8"/>
      <c r="B4" s="147"/>
      <c r="C4" s="148"/>
      <c r="D4" s="148"/>
      <c r="E4" s="148"/>
      <c r="F4" s="148"/>
      <c r="G4" s="148"/>
      <c r="H4" s="148"/>
      <c r="I4" s="149"/>
      <c r="J4" s="147"/>
      <c r="K4" s="148"/>
      <c r="L4" s="149"/>
      <c r="M4" s="137" t="s">
        <v>25</v>
      </c>
      <c r="N4" s="150"/>
      <c r="O4" s="151"/>
      <c r="P4" s="137" t="s">
        <v>26</v>
      </c>
      <c r="Q4" s="150"/>
      <c r="R4" s="151"/>
      <c r="S4" s="158" t="s">
        <v>27</v>
      </c>
      <c r="T4" s="159"/>
      <c r="U4" s="160"/>
      <c r="V4" s="72"/>
      <c r="W4" s="147" t="s">
        <v>8</v>
      </c>
      <c r="X4" s="148"/>
      <c r="Y4" s="148"/>
      <c r="Z4" s="148"/>
      <c r="AA4" s="148"/>
      <c r="AB4" s="148"/>
      <c r="AC4" s="148"/>
      <c r="AD4" s="149"/>
      <c r="AE4" s="184"/>
      <c r="AF4" s="185"/>
      <c r="AG4" s="185"/>
      <c r="AH4" s="185" t="s">
        <v>5</v>
      </c>
      <c r="AI4" s="185"/>
      <c r="AJ4" s="185"/>
      <c r="AK4" s="185" t="s">
        <v>6</v>
      </c>
      <c r="AL4" s="185"/>
      <c r="AM4" s="185"/>
      <c r="AN4" s="185" t="s">
        <v>7</v>
      </c>
      <c r="AO4" s="185"/>
      <c r="AP4" s="185"/>
      <c r="AQ4" s="185"/>
      <c r="AR4" s="185"/>
      <c r="AS4" s="185"/>
      <c r="AT4" s="185" t="s">
        <v>5</v>
      </c>
      <c r="AU4" s="185"/>
      <c r="AV4" s="185"/>
      <c r="AW4" s="185" t="s">
        <v>6</v>
      </c>
      <c r="AX4" s="185"/>
      <c r="AY4" s="185"/>
      <c r="AZ4" s="185" t="s">
        <v>7</v>
      </c>
      <c r="BA4" s="185"/>
      <c r="BB4" s="185"/>
      <c r="BC4" s="185"/>
      <c r="BD4" s="185"/>
      <c r="BE4" s="185"/>
      <c r="BF4" s="185" t="s">
        <v>5</v>
      </c>
      <c r="BG4" s="185"/>
      <c r="BH4" s="185"/>
      <c r="BI4" s="185" t="s">
        <v>6</v>
      </c>
      <c r="BJ4" s="185"/>
      <c r="BK4" s="185"/>
      <c r="BL4" s="185" t="s">
        <v>7</v>
      </c>
      <c r="BM4" s="185"/>
      <c r="BN4" s="185"/>
      <c r="BO4" s="185"/>
      <c r="BP4" s="185"/>
      <c r="BQ4" s="185"/>
      <c r="BR4" s="185" t="s">
        <v>5</v>
      </c>
      <c r="BS4" s="185"/>
      <c r="BT4" s="185"/>
      <c r="BU4" s="185" t="s">
        <v>6</v>
      </c>
      <c r="BV4" s="185"/>
      <c r="BW4" s="185"/>
      <c r="BX4" s="185" t="s">
        <v>7</v>
      </c>
      <c r="BY4" s="185"/>
      <c r="BZ4" s="185"/>
      <c r="CG4" s="4"/>
      <c r="CH4" s="4"/>
      <c r="CI4" s="4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4"/>
      <c r="CX4" s="4"/>
      <c r="CY4" s="4"/>
      <c r="CZ4" s="4"/>
      <c r="DA4" s="4"/>
      <c r="AMO4" s="1"/>
      <c r="AMP4" s="1"/>
      <c r="AMQ4" s="1"/>
      <c r="AMR4" s="1"/>
      <c r="AMS4" s="1"/>
      <c r="AMT4" s="1"/>
    </row>
    <row r="5" spans="1:105 1029:1034" ht="13.15" customHeight="1" x14ac:dyDescent="0.2">
      <c r="A5" s="8"/>
      <c r="B5" s="106" t="s">
        <v>20</v>
      </c>
      <c r="C5" s="107"/>
      <c r="D5" s="107"/>
      <c r="E5" s="107"/>
      <c r="F5" s="107"/>
      <c r="G5" s="107"/>
      <c r="H5" s="107"/>
      <c r="I5" s="108"/>
      <c r="J5" s="167">
        <v>16113</v>
      </c>
      <c r="K5" s="168"/>
      <c r="L5" s="169"/>
      <c r="M5" s="167">
        <v>15287</v>
      </c>
      <c r="N5" s="168"/>
      <c r="O5" s="169"/>
      <c r="P5" s="167">
        <v>16889</v>
      </c>
      <c r="Q5" s="168"/>
      <c r="R5" s="169"/>
      <c r="S5" s="162">
        <f>M5+P5</f>
        <v>32176</v>
      </c>
      <c r="T5" s="110"/>
      <c r="U5" s="163"/>
      <c r="V5" s="72"/>
      <c r="W5" s="144" t="s">
        <v>9</v>
      </c>
      <c r="X5" s="145"/>
      <c r="Y5" s="145"/>
      <c r="Z5" s="145"/>
      <c r="AA5" s="145"/>
      <c r="AB5" s="145"/>
      <c r="AC5" s="145"/>
      <c r="AD5" s="146"/>
      <c r="AE5" s="190">
        <v>2698</v>
      </c>
      <c r="AF5" s="177"/>
      <c r="AG5" s="178"/>
      <c r="AH5" s="176">
        <v>2165</v>
      </c>
      <c r="AI5" s="177"/>
      <c r="AJ5" s="178"/>
      <c r="AK5" s="176">
        <v>2599</v>
      </c>
      <c r="AL5" s="177"/>
      <c r="AM5" s="178"/>
      <c r="AN5" s="188">
        <f>AH5+AK5</f>
        <v>4764</v>
      </c>
      <c r="AO5" s="188"/>
      <c r="AP5" s="188"/>
      <c r="AQ5" s="176">
        <v>2052</v>
      </c>
      <c r="AR5" s="177"/>
      <c r="AS5" s="178"/>
      <c r="AT5" s="176">
        <v>1834</v>
      </c>
      <c r="AU5" s="177"/>
      <c r="AV5" s="178"/>
      <c r="AW5" s="176">
        <v>2068</v>
      </c>
      <c r="AX5" s="177"/>
      <c r="AY5" s="178"/>
      <c r="AZ5" s="188">
        <f>AT5+AW5</f>
        <v>3902</v>
      </c>
      <c r="BA5" s="188"/>
      <c r="BB5" s="188"/>
      <c r="BC5" s="176">
        <v>3814</v>
      </c>
      <c r="BD5" s="177"/>
      <c r="BE5" s="178"/>
      <c r="BF5" s="176">
        <v>3528</v>
      </c>
      <c r="BG5" s="177"/>
      <c r="BH5" s="178"/>
      <c r="BI5" s="176">
        <v>3957</v>
      </c>
      <c r="BJ5" s="177"/>
      <c r="BK5" s="178"/>
      <c r="BL5" s="188">
        <f>SUM(BF5:BK6)</f>
        <v>7485</v>
      </c>
      <c r="BM5" s="188"/>
      <c r="BN5" s="188"/>
      <c r="BO5" s="176">
        <f>SUM(BO14,BO24)</f>
        <v>2862</v>
      </c>
      <c r="BP5" s="177"/>
      <c r="BQ5" s="178"/>
      <c r="BR5" s="176">
        <f t="shared" ref="BR5" si="0">SUM(BR14,BR24)</f>
        <v>2907</v>
      </c>
      <c r="BS5" s="177"/>
      <c r="BT5" s="178"/>
      <c r="BU5" s="176">
        <f t="shared" ref="BU5" si="1">SUM(BU14,BU24)</f>
        <v>3146</v>
      </c>
      <c r="BV5" s="177"/>
      <c r="BW5" s="178"/>
      <c r="BX5" s="188">
        <f>BR5+BU5</f>
        <v>6053</v>
      </c>
      <c r="BY5" s="188"/>
      <c r="BZ5" s="188"/>
      <c r="CG5" s="4"/>
      <c r="CH5" s="4"/>
      <c r="CI5" s="4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4"/>
      <c r="CX5" s="4"/>
      <c r="CY5" s="4"/>
      <c r="CZ5" s="4"/>
      <c r="DA5" s="4"/>
      <c r="AMO5" s="1"/>
      <c r="AMP5" s="1"/>
      <c r="AMQ5" s="1"/>
      <c r="AMR5" s="1"/>
      <c r="AMS5" s="1"/>
      <c r="AMT5" s="1"/>
    </row>
    <row r="6" spans="1:105 1029:1034" ht="13.15" customHeight="1" x14ac:dyDescent="0.2">
      <c r="A6" s="8"/>
      <c r="B6" s="109" t="s">
        <v>104</v>
      </c>
      <c r="C6" s="103"/>
      <c r="D6" s="103"/>
      <c r="E6" s="103"/>
      <c r="F6" s="103"/>
      <c r="G6" s="103"/>
      <c r="H6" s="103"/>
      <c r="I6" s="104"/>
      <c r="J6" s="170"/>
      <c r="K6" s="171"/>
      <c r="L6" s="172"/>
      <c r="M6" s="170"/>
      <c r="N6" s="171"/>
      <c r="O6" s="172"/>
      <c r="P6" s="170"/>
      <c r="Q6" s="171"/>
      <c r="R6" s="172"/>
      <c r="S6" s="164"/>
      <c r="T6" s="165"/>
      <c r="U6" s="166"/>
      <c r="V6" s="72"/>
      <c r="W6" s="147" t="str">
        <f>B6</f>
        <v>令和２年12月末現在</v>
      </c>
      <c r="X6" s="148"/>
      <c r="Y6" s="148"/>
      <c r="Z6" s="148"/>
      <c r="AA6" s="148"/>
      <c r="AB6" s="148"/>
      <c r="AC6" s="148"/>
      <c r="AD6" s="149"/>
      <c r="AE6" s="191"/>
      <c r="AF6" s="180"/>
      <c r="AG6" s="181"/>
      <c r="AH6" s="179"/>
      <c r="AI6" s="180"/>
      <c r="AJ6" s="181"/>
      <c r="AK6" s="179"/>
      <c r="AL6" s="180"/>
      <c r="AM6" s="181"/>
      <c r="AN6" s="188"/>
      <c r="AO6" s="188"/>
      <c r="AP6" s="188"/>
      <c r="AQ6" s="179"/>
      <c r="AR6" s="180"/>
      <c r="AS6" s="181"/>
      <c r="AT6" s="179"/>
      <c r="AU6" s="180"/>
      <c r="AV6" s="181"/>
      <c r="AW6" s="179"/>
      <c r="AX6" s="180"/>
      <c r="AY6" s="181"/>
      <c r="AZ6" s="188"/>
      <c r="BA6" s="188"/>
      <c r="BB6" s="188"/>
      <c r="BC6" s="179"/>
      <c r="BD6" s="180"/>
      <c r="BE6" s="181"/>
      <c r="BF6" s="179"/>
      <c r="BG6" s="180"/>
      <c r="BH6" s="181"/>
      <c r="BI6" s="179"/>
      <c r="BJ6" s="180"/>
      <c r="BK6" s="181"/>
      <c r="BL6" s="188"/>
      <c r="BM6" s="188"/>
      <c r="BN6" s="188"/>
      <c r="BO6" s="179"/>
      <c r="BP6" s="180"/>
      <c r="BQ6" s="181"/>
      <c r="BR6" s="179"/>
      <c r="BS6" s="180"/>
      <c r="BT6" s="181"/>
      <c r="BU6" s="179"/>
      <c r="BV6" s="180"/>
      <c r="BW6" s="181"/>
      <c r="BX6" s="188"/>
      <c r="BY6" s="188"/>
      <c r="BZ6" s="188"/>
      <c r="CG6" s="4"/>
      <c r="CH6" s="4"/>
      <c r="CI6" s="4"/>
      <c r="CJ6" s="5"/>
      <c r="CK6" s="5"/>
      <c r="CL6" s="5"/>
      <c r="CM6" s="5"/>
      <c r="CN6" s="3"/>
      <c r="CO6" s="3"/>
      <c r="CP6" s="3"/>
      <c r="CQ6" s="3"/>
      <c r="CR6" s="3"/>
      <c r="CS6" s="3"/>
      <c r="CT6" s="3"/>
      <c r="CU6" s="3"/>
      <c r="CV6" s="3"/>
      <c r="CW6" s="4"/>
      <c r="CX6" s="4"/>
      <c r="CY6" s="4"/>
      <c r="CZ6" s="4"/>
      <c r="DA6" s="4"/>
      <c r="AMO6" s="1"/>
      <c r="AMP6" s="1"/>
      <c r="AMQ6" s="1"/>
      <c r="AMR6" s="1"/>
      <c r="AMS6" s="1"/>
      <c r="AMT6" s="1"/>
    </row>
    <row r="7" spans="1:105 1029:1034" ht="13.15" customHeight="1" x14ac:dyDescent="0.2">
      <c r="A7" s="8"/>
      <c r="B7" s="106" t="s">
        <v>10</v>
      </c>
      <c r="C7" s="107"/>
      <c r="D7" s="107"/>
      <c r="E7" s="107"/>
      <c r="F7" s="107"/>
      <c r="G7" s="107"/>
      <c r="H7" s="107"/>
      <c r="I7" s="108"/>
      <c r="J7" s="167">
        <v>16135</v>
      </c>
      <c r="K7" s="168"/>
      <c r="L7" s="169"/>
      <c r="M7" s="167">
        <v>15322</v>
      </c>
      <c r="N7" s="168"/>
      <c r="O7" s="169"/>
      <c r="P7" s="167">
        <v>16925</v>
      </c>
      <c r="Q7" s="168"/>
      <c r="R7" s="169"/>
      <c r="S7" s="162">
        <f>M7+P7</f>
        <v>32247</v>
      </c>
      <c r="T7" s="110"/>
      <c r="U7" s="163"/>
      <c r="V7" s="72"/>
      <c r="W7" s="144" t="s">
        <v>11</v>
      </c>
      <c r="X7" s="145"/>
      <c r="Y7" s="145"/>
      <c r="Z7" s="145"/>
      <c r="AA7" s="145"/>
      <c r="AB7" s="145"/>
      <c r="AC7" s="145"/>
      <c r="AD7" s="146"/>
      <c r="AE7" s="190">
        <v>2698</v>
      </c>
      <c r="AF7" s="177"/>
      <c r="AG7" s="178"/>
      <c r="AH7" s="176">
        <v>2172</v>
      </c>
      <c r="AI7" s="177"/>
      <c r="AJ7" s="178"/>
      <c r="AK7" s="176">
        <v>2599</v>
      </c>
      <c r="AL7" s="177"/>
      <c r="AM7" s="178"/>
      <c r="AN7" s="188">
        <f>AH7+AK7</f>
        <v>4771</v>
      </c>
      <c r="AO7" s="188"/>
      <c r="AP7" s="188"/>
      <c r="AQ7" s="176">
        <v>2062</v>
      </c>
      <c r="AR7" s="177"/>
      <c r="AS7" s="178"/>
      <c r="AT7" s="176">
        <v>1836</v>
      </c>
      <c r="AU7" s="177"/>
      <c r="AV7" s="178"/>
      <c r="AW7" s="176">
        <v>2080</v>
      </c>
      <c r="AX7" s="177"/>
      <c r="AY7" s="178"/>
      <c r="AZ7" s="188">
        <f>AT7+AW7</f>
        <v>3916</v>
      </c>
      <c r="BA7" s="188"/>
      <c r="BB7" s="188"/>
      <c r="BC7" s="176">
        <v>3819</v>
      </c>
      <c r="BD7" s="177"/>
      <c r="BE7" s="178"/>
      <c r="BF7" s="176">
        <v>3544</v>
      </c>
      <c r="BG7" s="177"/>
      <c r="BH7" s="178"/>
      <c r="BI7" s="176">
        <v>3968</v>
      </c>
      <c r="BJ7" s="177"/>
      <c r="BK7" s="178"/>
      <c r="BL7" s="188">
        <f>BF7+BI7</f>
        <v>7512</v>
      </c>
      <c r="BM7" s="188"/>
      <c r="BN7" s="188"/>
      <c r="BO7" s="176">
        <v>2861</v>
      </c>
      <c r="BP7" s="177"/>
      <c r="BQ7" s="178"/>
      <c r="BR7" s="176">
        <v>2913</v>
      </c>
      <c r="BS7" s="177"/>
      <c r="BT7" s="178"/>
      <c r="BU7" s="176">
        <v>3153</v>
      </c>
      <c r="BV7" s="177"/>
      <c r="BW7" s="178"/>
      <c r="BX7" s="188">
        <f>BR7+BU7</f>
        <v>6066</v>
      </c>
      <c r="BY7" s="188"/>
      <c r="BZ7" s="188"/>
      <c r="CG7" s="4"/>
      <c r="CH7" s="4"/>
      <c r="CI7" s="4"/>
      <c r="CJ7" s="5"/>
      <c r="CK7" s="5"/>
      <c r="CL7" s="5"/>
      <c r="CM7" s="5"/>
      <c r="CN7" s="3"/>
      <c r="CO7" s="3"/>
      <c r="CP7" s="3"/>
      <c r="CQ7" s="3"/>
      <c r="CR7" s="3"/>
      <c r="CS7" s="3"/>
      <c r="CT7" s="3"/>
      <c r="CU7" s="3"/>
      <c r="CV7" s="3"/>
      <c r="CW7" s="4"/>
      <c r="CX7" s="4"/>
      <c r="CY7" s="4"/>
      <c r="CZ7" s="4"/>
      <c r="DA7" s="4"/>
      <c r="AMO7" s="1"/>
      <c r="AMP7" s="1"/>
      <c r="AMQ7" s="1"/>
      <c r="AMR7" s="1"/>
      <c r="AMS7" s="1"/>
      <c r="AMT7" s="1"/>
    </row>
    <row r="8" spans="1:105 1029:1034" ht="13.15" customHeight="1" x14ac:dyDescent="0.2">
      <c r="A8" s="8"/>
      <c r="B8" s="109" t="s">
        <v>103</v>
      </c>
      <c r="C8" s="103"/>
      <c r="D8" s="103"/>
      <c r="E8" s="103"/>
      <c r="F8" s="103"/>
      <c r="G8" s="103"/>
      <c r="H8" s="103"/>
      <c r="I8" s="104"/>
      <c r="J8" s="170"/>
      <c r="K8" s="171"/>
      <c r="L8" s="172"/>
      <c r="M8" s="170"/>
      <c r="N8" s="171"/>
      <c r="O8" s="172"/>
      <c r="P8" s="170"/>
      <c r="Q8" s="171"/>
      <c r="R8" s="172"/>
      <c r="S8" s="164"/>
      <c r="T8" s="165"/>
      <c r="U8" s="166"/>
      <c r="V8" s="72"/>
      <c r="W8" s="147" t="str">
        <f>B8</f>
        <v>令和２年11月末現在</v>
      </c>
      <c r="X8" s="148"/>
      <c r="Y8" s="148"/>
      <c r="Z8" s="148"/>
      <c r="AA8" s="148"/>
      <c r="AB8" s="148"/>
      <c r="AC8" s="148"/>
      <c r="AD8" s="149"/>
      <c r="AE8" s="191"/>
      <c r="AF8" s="180"/>
      <c r="AG8" s="181"/>
      <c r="AH8" s="179"/>
      <c r="AI8" s="180"/>
      <c r="AJ8" s="181"/>
      <c r="AK8" s="179"/>
      <c r="AL8" s="180"/>
      <c r="AM8" s="181"/>
      <c r="AN8" s="188"/>
      <c r="AO8" s="188"/>
      <c r="AP8" s="188"/>
      <c r="AQ8" s="179"/>
      <c r="AR8" s="180"/>
      <c r="AS8" s="181"/>
      <c r="AT8" s="179"/>
      <c r="AU8" s="180"/>
      <c r="AV8" s="181"/>
      <c r="AW8" s="179"/>
      <c r="AX8" s="180"/>
      <c r="AY8" s="181"/>
      <c r="AZ8" s="188"/>
      <c r="BA8" s="188"/>
      <c r="BB8" s="188"/>
      <c r="BC8" s="179"/>
      <c r="BD8" s="180"/>
      <c r="BE8" s="181"/>
      <c r="BF8" s="179"/>
      <c r="BG8" s="180"/>
      <c r="BH8" s="181"/>
      <c r="BI8" s="179"/>
      <c r="BJ8" s="180"/>
      <c r="BK8" s="181"/>
      <c r="BL8" s="188"/>
      <c r="BM8" s="188"/>
      <c r="BN8" s="188"/>
      <c r="BO8" s="179"/>
      <c r="BP8" s="180"/>
      <c r="BQ8" s="181"/>
      <c r="BR8" s="179"/>
      <c r="BS8" s="180"/>
      <c r="BT8" s="181"/>
      <c r="BU8" s="179"/>
      <c r="BV8" s="180"/>
      <c r="BW8" s="181"/>
      <c r="BX8" s="188"/>
      <c r="BY8" s="188"/>
      <c r="BZ8" s="188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AMO8" s="1"/>
      <c r="AMP8" s="1"/>
      <c r="AMQ8" s="1"/>
      <c r="AMR8" s="1"/>
      <c r="AMS8" s="1"/>
      <c r="AMT8" s="1"/>
    </row>
    <row r="9" spans="1:105 1029:1034" ht="13.15" customHeight="1" x14ac:dyDescent="0.2">
      <c r="A9" s="8"/>
      <c r="B9" s="158" t="s">
        <v>12</v>
      </c>
      <c r="C9" s="159"/>
      <c r="D9" s="159"/>
      <c r="E9" s="159"/>
      <c r="F9" s="159"/>
      <c r="G9" s="159"/>
      <c r="H9" s="159"/>
      <c r="I9" s="160"/>
      <c r="J9" s="173">
        <f>J5-J7</f>
        <v>-22</v>
      </c>
      <c r="K9" s="174"/>
      <c r="L9" s="175"/>
      <c r="M9" s="173">
        <f t="shared" ref="M9" si="2">M5-M7</f>
        <v>-35</v>
      </c>
      <c r="N9" s="174"/>
      <c r="O9" s="175"/>
      <c r="P9" s="173">
        <f t="shared" ref="P9" si="3">P5-P7</f>
        <v>-36</v>
      </c>
      <c r="Q9" s="174"/>
      <c r="R9" s="175"/>
      <c r="S9" s="173">
        <f t="shared" ref="S9" si="4">S5-S7</f>
        <v>-71</v>
      </c>
      <c r="T9" s="174"/>
      <c r="U9" s="175"/>
      <c r="V9" s="72"/>
      <c r="W9" s="137" t="s">
        <v>12</v>
      </c>
      <c r="X9" s="150"/>
      <c r="Y9" s="150"/>
      <c r="Z9" s="150"/>
      <c r="AA9" s="150"/>
      <c r="AB9" s="150"/>
      <c r="AC9" s="150"/>
      <c r="AD9" s="151"/>
      <c r="AE9" s="189">
        <f>AE5-AE7</f>
        <v>0</v>
      </c>
      <c r="AF9" s="188"/>
      <c r="AG9" s="188"/>
      <c r="AH9" s="188">
        <f>AH5-AH7</f>
        <v>-7</v>
      </c>
      <c r="AI9" s="188"/>
      <c r="AJ9" s="188"/>
      <c r="AK9" s="188">
        <f>AK5-AK7</f>
        <v>0</v>
      </c>
      <c r="AL9" s="188"/>
      <c r="AM9" s="188"/>
      <c r="AN9" s="188">
        <f>AN5-AN7</f>
        <v>-7</v>
      </c>
      <c r="AO9" s="188"/>
      <c r="AP9" s="188"/>
      <c r="AQ9" s="188">
        <f>AQ5-AQ7</f>
        <v>-10</v>
      </c>
      <c r="AR9" s="188"/>
      <c r="AS9" s="188"/>
      <c r="AT9" s="188">
        <f>AT5-AT7</f>
        <v>-2</v>
      </c>
      <c r="AU9" s="188"/>
      <c r="AV9" s="188"/>
      <c r="AW9" s="188">
        <f>AW5-AW7</f>
        <v>-12</v>
      </c>
      <c r="AX9" s="188"/>
      <c r="AY9" s="188"/>
      <c r="AZ9" s="188">
        <f>AZ5-AZ7</f>
        <v>-14</v>
      </c>
      <c r="BA9" s="188"/>
      <c r="BB9" s="188"/>
      <c r="BC9" s="188">
        <f>BC5-BC7</f>
        <v>-5</v>
      </c>
      <c r="BD9" s="188"/>
      <c r="BE9" s="188"/>
      <c r="BF9" s="188">
        <f>BF5-BF7</f>
        <v>-16</v>
      </c>
      <c r="BG9" s="188"/>
      <c r="BH9" s="188"/>
      <c r="BI9" s="188">
        <f>BI5-BI7</f>
        <v>-11</v>
      </c>
      <c r="BJ9" s="188"/>
      <c r="BK9" s="188"/>
      <c r="BL9" s="188">
        <f>BL5-BL7</f>
        <v>-27</v>
      </c>
      <c r="BM9" s="188"/>
      <c r="BN9" s="188"/>
      <c r="BO9" s="188">
        <f>BO5-BO7</f>
        <v>1</v>
      </c>
      <c r="BP9" s="188"/>
      <c r="BQ9" s="188"/>
      <c r="BR9" s="188">
        <f>BR5-BR7</f>
        <v>-6</v>
      </c>
      <c r="BS9" s="188"/>
      <c r="BT9" s="188"/>
      <c r="BU9" s="188">
        <f>BU5-BU7</f>
        <v>-7</v>
      </c>
      <c r="BV9" s="188"/>
      <c r="BW9" s="188"/>
      <c r="BX9" s="188">
        <f>BX5-BX7</f>
        <v>-13</v>
      </c>
      <c r="BY9" s="188"/>
      <c r="BZ9" s="188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AMO9" s="1"/>
      <c r="AMP9" s="1"/>
      <c r="AMQ9" s="1"/>
      <c r="AMR9" s="1"/>
      <c r="AMS9" s="1"/>
      <c r="AMT9" s="1"/>
    </row>
    <row r="10" spans="1:105 1029:1034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</row>
    <row r="11" spans="1:105 1029:1034" ht="10.15" customHeight="1" x14ac:dyDescent="0.2">
      <c r="A11" s="15"/>
      <c r="B11" s="152" t="s">
        <v>29</v>
      </c>
      <c r="C11" s="153"/>
      <c r="D11" s="153"/>
      <c r="E11" s="153"/>
      <c r="F11" s="153"/>
      <c r="G11" s="153"/>
      <c r="H11" s="153"/>
      <c r="I11" s="153"/>
      <c r="J11" s="154"/>
      <c r="K11" s="77"/>
      <c r="L11" s="106" t="s">
        <v>21</v>
      </c>
      <c r="M11" s="107"/>
      <c r="N11" s="107"/>
      <c r="O11" s="107"/>
      <c r="P11" s="107"/>
      <c r="Q11" s="107"/>
      <c r="R11" s="108"/>
      <c r="S11" s="115" t="s">
        <v>52</v>
      </c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36" t="s">
        <v>53</v>
      </c>
      <c r="AF11" s="136"/>
      <c r="AG11" s="13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3" t="s">
        <v>54</v>
      </c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4"/>
      <c r="BC11" s="195" t="s">
        <v>55</v>
      </c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4"/>
      <c r="BO11" s="185" t="s">
        <v>13</v>
      </c>
      <c r="BP11" s="185"/>
      <c r="BQ11" s="185"/>
      <c r="BR11" s="185"/>
      <c r="BS11" s="185"/>
      <c r="BT11" s="185"/>
      <c r="BU11" s="185"/>
      <c r="BV11" s="185"/>
      <c r="BW11" s="185"/>
      <c r="BX11" s="185"/>
      <c r="BY11" s="185"/>
      <c r="BZ11" s="185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AMO11" s="1"/>
      <c r="AMP11" s="1"/>
      <c r="AMQ11" s="1"/>
      <c r="AMR11" s="1"/>
      <c r="AMS11" s="1"/>
      <c r="AMT11" s="1"/>
    </row>
    <row r="12" spans="1:105 1029:1034" ht="10.15" customHeight="1" x14ac:dyDescent="0.2">
      <c r="A12" s="15"/>
      <c r="B12" s="155"/>
      <c r="C12" s="156"/>
      <c r="D12" s="156"/>
      <c r="E12" s="156"/>
      <c r="F12" s="156"/>
      <c r="G12" s="156"/>
      <c r="H12" s="156"/>
      <c r="I12" s="156"/>
      <c r="J12" s="157"/>
      <c r="K12" s="77"/>
      <c r="L12" s="76"/>
      <c r="M12" s="12"/>
      <c r="N12" s="12"/>
      <c r="O12" s="12"/>
      <c r="P12" s="12"/>
      <c r="Q12" s="12"/>
      <c r="R12" s="13"/>
      <c r="S12" s="115" t="s">
        <v>28</v>
      </c>
      <c r="T12" s="115"/>
      <c r="U12" s="115"/>
      <c r="V12" s="161" t="s">
        <v>24</v>
      </c>
      <c r="W12" s="161"/>
      <c r="X12" s="161"/>
      <c r="Y12" s="161"/>
      <c r="Z12" s="161"/>
      <c r="AA12" s="161"/>
      <c r="AB12" s="161"/>
      <c r="AC12" s="161"/>
      <c r="AD12" s="161"/>
      <c r="AE12" s="115" t="s">
        <v>28</v>
      </c>
      <c r="AF12" s="115"/>
      <c r="AG12" s="115"/>
      <c r="AH12" s="115" t="s">
        <v>24</v>
      </c>
      <c r="AI12" s="115"/>
      <c r="AJ12" s="115"/>
      <c r="AK12" s="115"/>
      <c r="AL12" s="115"/>
      <c r="AM12" s="115"/>
      <c r="AN12" s="115"/>
      <c r="AO12" s="115"/>
      <c r="AP12" s="115"/>
      <c r="AQ12" s="115" t="s">
        <v>28</v>
      </c>
      <c r="AR12" s="115"/>
      <c r="AS12" s="115"/>
      <c r="AT12" s="115" t="s">
        <v>24</v>
      </c>
      <c r="AU12" s="115"/>
      <c r="AV12" s="115"/>
      <c r="AW12" s="115"/>
      <c r="AX12" s="115"/>
      <c r="AY12" s="115"/>
      <c r="AZ12" s="115"/>
      <c r="BA12" s="115"/>
      <c r="BB12" s="115"/>
      <c r="BC12" s="115" t="s">
        <v>28</v>
      </c>
      <c r="BD12" s="115"/>
      <c r="BE12" s="115"/>
      <c r="BF12" s="115" t="s">
        <v>24</v>
      </c>
      <c r="BG12" s="115"/>
      <c r="BH12" s="115"/>
      <c r="BI12" s="115"/>
      <c r="BJ12" s="115"/>
      <c r="BK12" s="115"/>
      <c r="BL12" s="115"/>
      <c r="BM12" s="115"/>
      <c r="BN12" s="115"/>
      <c r="BO12" s="184" t="s">
        <v>3</v>
      </c>
      <c r="BP12" s="185"/>
      <c r="BQ12" s="185"/>
      <c r="BR12" s="185" t="s">
        <v>4</v>
      </c>
      <c r="BS12" s="185"/>
      <c r="BT12" s="185"/>
      <c r="BU12" s="185"/>
      <c r="BV12" s="185"/>
      <c r="BW12" s="185"/>
      <c r="BX12" s="185"/>
      <c r="BY12" s="185"/>
      <c r="BZ12" s="185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AMO12" s="1"/>
      <c r="AMP12" s="1"/>
      <c r="AMQ12" s="1"/>
      <c r="AMR12" s="1"/>
      <c r="AMS12" s="1"/>
      <c r="AMT12" s="1"/>
    </row>
    <row r="13" spans="1:105 1029:1034" ht="10.15" customHeight="1" x14ac:dyDescent="0.2">
      <c r="A13" s="15"/>
      <c r="B13" s="206" t="str">
        <f>B6</f>
        <v>令和２年12月末現在</v>
      </c>
      <c r="C13" s="156"/>
      <c r="D13" s="156"/>
      <c r="E13" s="156"/>
      <c r="F13" s="156"/>
      <c r="G13" s="156"/>
      <c r="H13" s="156"/>
      <c r="I13" s="156"/>
      <c r="J13" s="157"/>
      <c r="K13" s="77"/>
      <c r="L13" s="109" t="s">
        <v>22</v>
      </c>
      <c r="M13" s="103"/>
      <c r="N13" s="103"/>
      <c r="O13" s="103"/>
      <c r="P13" s="103"/>
      <c r="Q13" s="103"/>
      <c r="R13" s="104"/>
      <c r="S13" s="115"/>
      <c r="T13" s="115"/>
      <c r="U13" s="115"/>
      <c r="V13" s="115" t="s">
        <v>25</v>
      </c>
      <c r="W13" s="115"/>
      <c r="X13" s="115"/>
      <c r="Y13" s="115" t="s">
        <v>26</v>
      </c>
      <c r="Z13" s="115"/>
      <c r="AA13" s="115"/>
      <c r="AB13" s="115" t="s">
        <v>27</v>
      </c>
      <c r="AC13" s="115"/>
      <c r="AD13" s="115"/>
      <c r="AE13" s="115"/>
      <c r="AF13" s="115"/>
      <c r="AG13" s="115"/>
      <c r="AH13" s="115" t="s">
        <v>25</v>
      </c>
      <c r="AI13" s="115"/>
      <c r="AJ13" s="115"/>
      <c r="AK13" s="115" t="s">
        <v>26</v>
      </c>
      <c r="AL13" s="115"/>
      <c r="AM13" s="115"/>
      <c r="AN13" s="115" t="s">
        <v>27</v>
      </c>
      <c r="AO13" s="115"/>
      <c r="AP13" s="115"/>
      <c r="AQ13" s="115"/>
      <c r="AR13" s="115"/>
      <c r="AS13" s="115"/>
      <c r="AT13" s="115" t="s">
        <v>25</v>
      </c>
      <c r="AU13" s="115"/>
      <c r="AV13" s="115"/>
      <c r="AW13" s="115" t="s">
        <v>26</v>
      </c>
      <c r="AX13" s="115"/>
      <c r="AY13" s="115"/>
      <c r="AZ13" s="115" t="s">
        <v>27</v>
      </c>
      <c r="BA13" s="115"/>
      <c r="BB13" s="115"/>
      <c r="BC13" s="115"/>
      <c r="BD13" s="115"/>
      <c r="BE13" s="115"/>
      <c r="BF13" s="115" t="s">
        <v>25</v>
      </c>
      <c r="BG13" s="115"/>
      <c r="BH13" s="115"/>
      <c r="BI13" s="115" t="s">
        <v>26</v>
      </c>
      <c r="BJ13" s="115"/>
      <c r="BK13" s="115"/>
      <c r="BL13" s="115" t="s">
        <v>27</v>
      </c>
      <c r="BM13" s="115"/>
      <c r="BN13" s="115"/>
      <c r="BO13" s="184"/>
      <c r="BP13" s="185"/>
      <c r="BQ13" s="185"/>
      <c r="BR13" s="185" t="s">
        <v>5</v>
      </c>
      <c r="BS13" s="185"/>
      <c r="BT13" s="185"/>
      <c r="BU13" s="185" t="s">
        <v>6</v>
      </c>
      <c r="BV13" s="185"/>
      <c r="BW13" s="185"/>
      <c r="BX13" s="185" t="s">
        <v>7</v>
      </c>
      <c r="BY13" s="185"/>
      <c r="BZ13" s="185"/>
      <c r="CG13" s="4"/>
      <c r="CH13" s="4"/>
      <c r="CI13" s="4"/>
      <c r="CJ13" s="4"/>
      <c r="CK13" s="4"/>
      <c r="CL13" s="4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4"/>
      <c r="DA13" s="4"/>
      <c r="AMO13" s="1"/>
      <c r="AMP13" s="1"/>
      <c r="AMQ13" s="1"/>
      <c r="AMR13" s="1"/>
      <c r="AMS13" s="1"/>
      <c r="AMT13" s="1"/>
    </row>
    <row r="14" spans="1:105 1029:1034" ht="13.15" customHeight="1" x14ac:dyDescent="0.2">
      <c r="A14" s="15"/>
      <c r="B14" s="117"/>
      <c r="C14" s="118"/>
      <c r="D14" s="118"/>
      <c r="E14" s="118"/>
      <c r="F14" s="118"/>
      <c r="G14" s="118"/>
      <c r="H14" s="118"/>
      <c r="I14" s="118"/>
      <c r="J14" s="119"/>
      <c r="K14" s="77"/>
      <c r="L14" s="106" t="s">
        <v>20</v>
      </c>
      <c r="M14" s="107"/>
      <c r="N14" s="107"/>
      <c r="O14" s="107"/>
      <c r="P14" s="107"/>
      <c r="Q14" s="107"/>
      <c r="R14" s="108"/>
      <c r="S14" s="162">
        <v>1868</v>
      </c>
      <c r="T14" s="110"/>
      <c r="U14" s="163"/>
      <c r="V14" s="162">
        <v>1843</v>
      </c>
      <c r="W14" s="110"/>
      <c r="X14" s="163"/>
      <c r="Y14" s="162">
        <v>1933</v>
      </c>
      <c r="Z14" s="110"/>
      <c r="AA14" s="163"/>
      <c r="AB14" s="162">
        <f>V14+Y14</f>
        <v>3776</v>
      </c>
      <c r="AC14" s="110"/>
      <c r="AD14" s="163"/>
      <c r="AE14" s="162">
        <v>510</v>
      </c>
      <c r="AF14" s="110"/>
      <c r="AG14" s="163"/>
      <c r="AH14" s="162">
        <v>542</v>
      </c>
      <c r="AI14" s="110"/>
      <c r="AJ14" s="163"/>
      <c r="AK14" s="162">
        <v>576</v>
      </c>
      <c r="AL14" s="110"/>
      <c r="AM14" s="163"/>
      <c r="AN14" s="162">
        <f>AH14+AK14</f>
        <v>1118</v>
      </c>
      <c r="AO14" s="110"/>
      <c r="AP14" s="163"/>
      <c r="AQ14" s="162">
        <v>693</v>
      </c>
      <c r="AR14" s="110"/>
      <c r="AS14" s="163"/>
      <c r="AT14" s="162">
        <v>760</v>
      </c>
      <c r="AU14" s="110"/>
      <c r="AV14" s="163"/>
      <c r="AW14" s="162">
        <v>807</v>
      </c>
      <c r="AX14" s="110"/>
      <c r="AY14" s="163"/>
      <c r="AZ14" s="162">
        <f>AT14+AW14</f>
        <v>1567</v>
      </c>
      <c r="BA14" s="110"/>
      <c r="BB14" s="163"/>
      <c r="BC14" s="162">
        <v>1616</v>
      </c>
      <c r="BD14" s="110"/>
      <c r="BE14" s="163"/>
      <c r="BF14" s="162">
        <v>1708</v>
      </c>
      <c r="BG14" s="110"/>
      <c r="BH14" s="163"/>
      <c r="BI14" s="162">
        <v>1803</v>
      </c>
      <c r="BJ14" s="110"/>
      <c r="BK14" s="163"/>
      <c r="BL14" s="162">
        <f>BF14+BI14</f>
        <v>3511</v>
      </c>
      <c r="BM14" s="110"/>
      <c r="BN14" s="163"/>
      <c r="BO14" s="190">
        <v>520</v>
      </c>
      <c r="BP14" s="177"/>
      <c r="BQ14" s="178"/>
      <c r="BR14" s="176">
        <v>447</v>
      </c>
      <c r="BS14" s="177"/>
      <c r="BT14" s="178"/>
      <c r="BU14" s="176">
        <v>470</v>
      </c>
      <c r="BV14" s="177"/>
      <c r="BW14" s="178"/>
      <c r="BX14" s="176">
        <f>BR14+BU14</f>
        <v>917</v>
      </c>
      <c r="BY14" s="177"/>
      <c r="BZ14" s="178"/>
      <c r="CG14" s="4"/>
      <c r="CH14" s="4"/>
      <c r="CI14" s="4"/>
      <c r="CJ14" s="4"/>
      <c r="CK14" s="4"/>
      <c r="CL14" s="4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4"/>
      <c r="DA14" s="4"/>
      <c r="AMO14" s="1"/>
      <c r="AMP14" s="1"/>
      <c r="AMQ14" s="1"/>
      <c r="AMR14" s="1"/>
      <c r="AMS14" s="1"/>
      <c r="AMT14" s="1"/>
    </row>
    <row r="15" spans="1:105 1029:1034" ht="13.15" customHeight="1" x14ac:dyDescent="0.2">
      <c r="A15" s="15"/>
      <c r="B15" s="117" t="s">
        <v>25</v>
      </c>
      <c r="C15" s="118"/>
      <c r="D15" s="119"/>
      <c r="E15" s="117" t="s">
        <v>26</v>
      </c>
      <c r="F15" s="118"/>
      <c r="G15" s="119"/>
      <c r="H15" s="120" t="s">
        <v>27</v>
      </c>
      <c r="I15" s="121"/>
      <c r="J15" s="122"/>
      <c r="K15" s="18"/>
      <c r="L15" s="138" t="str">
        <f>B6</f>
        <v>令和２年12月末現在</v>
      </c>
      <c r="M15" s="139"/>
      <c r="N15" s="139"/>
      <c r="O15" s="139"/>
      <c r="P15" s="139"/>
      <c r="Q15" s="139"/>
      <c r="R15" s="140"/>
      <c r="S15" s="164"/>
      <c r="T15" s="165"/>
      <c r="U15" s="166"/>
      <c r="V15" s="164"/>
      <c r="W15" s="165"/>
      <c r="X15" s="166"/>
      <c r="Y15" s="164"/>
      <c r="Z15" s="165"/>
      <c r="AA15" s="166"/>
      <c r="AB15" s="164"/>
      <c r="AC15" s="165"/>
      <c r="AD15" s="166"/>
      <c r="AE15" s="164"/>
      <c r="AF15" s="165"/>
      <c r="AG15" s="166"/>
      <c r="AH15" s="164"/>
      <c r="AI15" s="165"/>
      <c r="AJ15" s="166"/>
      <c r="AK15" s="164"/>
      <c r="AL15" s="165"/>
      <c r="AM15" s="166"/>
      <c r="AN15" s="164"/>
      <c r="AO15" s="165"/>
      <c r="AP15" s="166"/>
      <c r="AQ15" s="164"/>
      <c r="AR15" s="165"/>
      <c r="AS15" s="166"/>
      <c r="AT15" s="164"/>
      <c r="AU15" s="165"/>
      <c r="AV15" s="166"/>
      <c r="AW15" s="164"/>
      <c r="AX15" s="165"/>
      <c r="AY15" s="166"/>
      <c r="AZ15" s="164"/>
      <c r="BA15" s="165"/>
      <c r="BB15" s="166"/>
      <c r="BC15" s="164"/>
      <c r="BD15" s="165"/>
      <c r="BE15" s="166"/>
      <c r="BF15" s="164"/>
      <c r="BG15" s="165"/>
      <c r="BH15" s="166"/>
      <c r="BI15" s="164"/>
      <c r="BJ15" s="165"/>
      <c r="BK15" s="166"/>
      <c r="BL15" s="164"/>
      <c r="BM15" s="165"/>
      <c r="BN15" s="166"/>
      <c r="BO15" s="191"/>
      <c r="BP15" s="180"/>
      <c r="BQ15" s="181"/>
      <c r="BR15" s="179"/>
      <c r="BS15" s="180"/>
      <c r="BT15" s="181"/>
      <c r="BU15" s="179"/>
      <c r="BV15" s="180"/>
      <c r="BW15" s="181"/>
      <c r="BX15" s="179"/>
      <c r="BY15" s="180"/>
      <c r="BZ15" s="181"/>
      <c r="CG15" s="4"/>
      <c r="CH15" s="4"/>
      <c r="CI15" s="4"/>
      <c r="CJ15" s="4"/>
      <c r="CK15" s="4"/>
      <c r="CL15" s="4"/>
      <c r="CM15" s="5"/>
      <c r="CN15" s="5"/>
      <c r="CO15" s="5"/>
      <c r="CP15" s="5"/>
      <c r="CQ15" s="3"/>
      <c r="CR15" s="3"/>
      <c r="CS15" s="3"/>
      <c r="CT15" s="3"/>
      <c r="CU15" s="3"/>
      <c r="CV15" s="3"/>
      <c r="CW15" s="3"/>
      <c r="CX15" s="3"/>
      <c r="CY15" s="3"/>
      <c r="CZ15" s="4"/>
      <c r="DA15" s="4"/>
      <c r="AMO15" s="1"/>
      <c r="AMP15" s="1"/>
      <c r="AMQ15" s="1"/>
      <c r="AMR15" s="1"/>
      <c r="AMS15" s="1"/>
      <c r="AMT15" s="1"/>
    </row>
    <row r="16" spans="1:105 1029:1034" ht="13.15" customHeight="1" x14ac:dyDescent="0.2">
      <c r="A16" s="15"/>
      <c r="B16" s="197">
        <v>62</v>
      </c>
      <c r="C16" s="198"/>
      <c r="D16" s="199"/>
      <c r="E16" s="197">
        <v>191</v>
      </c>
      <c r="F16" s="198"/>
      <c r="G16" s="199"/>
      <c r="H16" s="197">
        <f>B16+E16</f>
        <v>253</v>
      </c>
      <c r="I16" s="198"/>
      <c r="J16" s="199"/>
      <c r="K16" s="18"/>
      <c r="L16" s="106" t="s">
        <v>10</v>
      </c>
      <c r="M16" s="107"/>
      <c r="N16" s="107"/>
      <c r="O16" s="107"/>
      <c r="P16" s="107"/>
      <c r="Q16" s="107"/>
      <c r="R16" s="108"/>
      <c r="S16" s="162">
        <v>1873</v>
      </c>
      <c r="T16" s="110"/>
      <c r="U16" s="163"/>
      <c r="V16" s="162">
        <v>1848</v>
      </c>
      <c r="W16" s="110"/>
      <c r="X16" s="163"/>
      <c r="Y16" s="162">
        <v>1937</v>
      </c>
      <c r="Z16" s="110"/>
      <c r="AA16" s="163"/>
      <c r="AB16" s="162">
        <f>V16+Y16</f>
        <v>3785</v>
      </c>
      <c r="AC16" s="110"/>
      <c r="AD16" s="163"/>
      <c r="AE16" s="162">
        <v>510</v>
      </c>
      <c r="AF16" s="110"/>
      <c r="AG16" s="163"/>
      <c r="AH16" s="162">
        <v>543</v>
      </c>
      <c r="AI16" s="110"/>
      <c r="AJ16" s="163"/>
      <c r="AK16" s="162">
        <v>580</v>
      </c>
      <c r="AL16" s="110"/>
      <c r="AM16" s="163"/>
      <c r="AN16" s="162">
        <f>AH16+AK16</f>
        <v>1123</v>
      </c>
      <c r="AO16" s="110"/>
      <c r="AP16" s="163"/>
      <c r="AQ16" s="162">
        <v>692</v>
      </c>
      <c r="AR16" s="110"/>
      <c r="AS16" s="163"/>
      <c r="AT16" s="162">
        <v>761</v>
      </c>
      <c r="AU16" s="110"/>
      <c r="AV16" s="163"/>
      <c r="AW16" s="162">
        <v>809</v>
      </c>
      <c r="AX16" s="110"/>
      <c r="AY16" s="163"/>
      <c r="AZ16" s="162">
        <f>AT16+AW16</f>
        <v>1570</v>
      </c>
      <c r="BA16" s="110"/>
      <c r="BB16" s="163"/>
      <c r="BC16" s="162">
        <v>1616</v>
      </c>
      <c r="BD16" s="110"/>
      <c r="BE16" s="163"/>
      <c r="BF16" s="162">
        <v>1709</v>
      </c>
      <c r="BG16" s="110"/>
      <c r="BH16" s="163"/>
      <c r="BI16" s="162">
        <v>1805</v>
      </c>
      <c r="BJ16" s="110"/>
      <c r="BK16" s="163"/>
      <c r="BL16" s="162">
        <f>BF16+BI16</f>
        <v>3514</v>
      </c>
      <c r="BM16" s="110"/>
      <c r="BN16" s="163"/>
      <c r="BO16" s="190">
        <v>522</v>
      </c>
      <c r="BP16" s="177"/>
      <c r="BQ16" s="178"/>
      <c r="BR16" s="176">
        <v>446</v>
      </c>
      <c r="BS16" s="177"/>
      <c r="BT16" s="178"/>
      <c r="BU16" s="176">
        <v>473</v>
      </c>
      <c r="BV16" s="177"/>
      <c r="BW16" s="178"/>
      <c r="BX16" s="188">
        <f>BR16+BU16</f>
        <v>919</v>
      </c>
      <c r="BY16" s="188"/>
      <c r="BZ16" s="188"/>
      <c r="CG16" s="4"/>
      <c r="CH16" s="4"/>
      <c r="CI16" s="4"/>
      <c r="CJ16" s="4"/>
      <c r="CK16" s="4"/>
      <c r="CL16" s="4"/>
      <c r="CM16" s="5"/>
      <c r="CN16" s="5"/>
      <c r="CO16" s="5"/>
      <c r="CP16" s="5"/>
      <c r="CQ16" s="3"/>
      <c r="CR16" s="3"/>
      <c r="CS16" s="3"/>
      <c r="CT16" s="3"/>
      <c r="CU16" s="3"/>
      <c r="CV16" s="3"/>
      <c r="CW16" s="3"/>
      <c r="CX16" s="3"/>
      <c r="CY16" s="3"/>
      <c r="CZ16" s="4"/>
      <c r="DA16" s="4"/>
      <c r="AMO16" s="1"/>
      <c r="AMP16" s="1"/>
      <c r="AMQ16" s="1"/>
      <c r="AMR16" s="1"/>
      <c r="AMS16" s="1"/>
      <c r="AMT16" s="1"/>
    </row>
    <row r="17" spans="1:105 1029:1034" ht="13.15" customHeight="1" x14ac:dyDescent="0.2">
      <c r="A17" s="15"/>
      <c r="B17" s="200"/>
      <c r="C17" s="201"/>
      <c r="D17" s="202"/>
      <c r="E17" s="200"/>
      <c r="F17" s="201"/>
      <c r="G17" s="202"/>
      <c r="H17" s="200"/>
      <c r="I17" s="201"/>
      <c r="J17" s="202"/>
      <c r="K17" s="18"/>
      <c r="L17" s="138" t="str">
        <f>B8</f>
        <v>令和２年11月末現在</v>
      </c>
      <c r="M17" s="139"/>
      <c r="N17" s="139"/>
      <c r="O17" s="139"/>
      <c r="P17" s="139"/>
      <c r="Q17" s="139"/>
      <c r="R17" s="140"/>
      <c r="S17" s="164"/>
      <c r="T17" s="165"/>
      <c r="U17" s="166"/>
      <c r="V17" s="164"/>
      <c r="W17" s="165"/>
      <c r="X17" s="166"/>
      <c r="Y17" s="164"/>
      <c r="Z17" s="165"/>
      <c r="AA17" s="166"/>
      <c r="AB17" s="164"/>
      <c r="AC17" s="165"/>
      <c r="AD17" s="166"/>
      <c r="AE17" s="164"/>
      <c r="AF17" s="165"/>
      <c r="AG17" s="166"/>
      <c r="AH17" s="164"/>
      <c r="AI17" s="165"/>
      <c r="AJ17" s="166"/>
      <c r="AK17" s="164"/>
      <c r="AL17" s="165"/>
      <c r="AM17" s="166"/>
      <c r="AN17" s="164"/>
      <c r="AO17" s="165"/>
      <c r="AP17" s="166"/>
      <c r="AQ17" s="164"/>
      <c r="AR17" s="165"/>
      <c r="AS17" s="166"/>
      <c r="AT17" s="164"/>
      <c r="AU17" s="165"/>
      <c r="AV17" s="166"/>
      <c r="AW17" s="164"/>
      <c r="AX17" s="165"/>
      <c r="AY17" s="166"/>
      <c r="AZ17" s="164"/>
      <c r="BA17" s="165"/>
      <c r="BB17" s="166"/>
      <c r="BC17" s="164"/>
      <c r="BD17" s="165"/>
      <c r="BE17" s="166"/>
      <c r="BF17" s="164"/>
      <c r="BG17" s="165"/>
      <c r="BH17" s="166"/>
      <c r="BI17" s="164"/>
      <c r="BJ17" s="165"/>
      <c r="BK17" s="166"/>
      <c r="BL17" s="164"/>
      <c r="BM17" s="165"/>
      <c r="BN17" s="166"/>
      <c r="BO17" s="191"/>
      <c r="BP17" s="180"/>
      <c r="BQ17" s="181"/>
      <c r="BR17" s="179"/>
      <c r="BS17" s="180"/>
      <c r="BT17" s="181"/>
      <c r="BU17" s="179"/>
      <c r="BV17" s="180"/>
      <c r="BW17" s="181"/>
      <c r="BX17" s="188"/>
      <c r="BY17" s="188"/>
      <c r="BZ17" s="188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AMO17" s="1"/>
      <c r="AMP17" s="1"/>
      <c r="AMQ17" s="1"/>
      <c r="AMR17" s="1"/>
      <c r="AMS17" s="1"/>
      <c r="AMT17" s="1"/>
    </row>
    <row r="18" spans="1:105 1029:1034" ht="13.15" customHeight="1" x14ac:dyDescent="0.2">
      <c r="A18" s="15"/>
      <c r="B18" s="203"/>
      <c r="C18" s="204"/>
      <c r="D18" s="205"/>
      <c r="E18" s="203"/>
      <c r="F18" s="204"/>
      <c r="G18" s="205"/>
      <c r="H18" s="203"/>
      <c r="I18" s="204"/>
      <c r="J18" s="205"/>
      <c r="K18" s="18"/>
      <c r="L18" s="158" t="s">
        <v>12</v>
      </c>
      <c r="M18" s="159"/>
      <c r="N18" s="159"/>
      <c r="O18" s="159"/>
      <c r="P18" s="159"/>
      <c r="Q18" s="159"/>
      <c r="R18" s="160"/>
      <c r="S18" s="100">
        <f>S14-S16</f>
        <v>-5</v>
      </c>
      <c r="T18" s="100"/>
      <c r="U18" s="100"/>
      <c r="V18" s="100">
        <f t="shared" ref="V18" si="5">V14-V16</f>
        <v>-5</v>
      </c>
      <c r="W18" s="100"/>
      <c r="X18" s="100"/>
      <c r="Y18" s="100">
        <f t="shared" ref="Y18" si="6">Y14-Y16</f>
        <v>-4</v>
      </c>
      <c r="Z18" s="100"/>
      <c r="AA18" s="100"/>
      <c r="AB18" s="100">
        <f t="shared" ref="AB18" si="7">AB14-AB16</f>
        <v>-9</v>
      </c>
      <c r="AC18" s="100"/>
      <c r="AD18" s="100"/>
      <c r="AE18" s="100">
        <f t="shared" ref="AE18" si="8">AE14-AE16</f>
        <v>0</v>
      </c>
      <c r="AF18" s="100"/>
      <c r="AG18" s="100"/>
      <c r="AH18" s="100">
        <f t="shared" ref="AH18" si="9">AH14-AH16</f>
        <v>-1</v>
      </c>
      <c r="AI18" s="100"/>
      <c r="AJ18" s="100"/>
      <c r="AK18" s="100">
        <f t="shared" ref="AK18" si="10">AK14-AK16</f>
        <v>-4</v>
      </c>
      <c r="AL18" s="100"/>
      <c r="AM18" s="100"/>
      <c r="AN18" s="100">
        <f t="shared" ref="AN18" si="11">AN14-AN16</f>
        <v>-5</v>
      </c>
      <c r="AO18" s="100"/>
      <c r="AP18" s="100"/>
      <c r="AQ18" s="100">
        <f t="shared" ref="AQ18" si="12">AQ14-AQ16</f>
        <v>1</v>
      </c>
      <c r="AR18" s="100"/>
      <c r="AS18" s="100"/>
      <c r="AT18" s="100">
        <f t="shared" ref="AT18" si="13">AT14-AT16</f>
        <v>-1</v>
      </c>
      <c r="AU18" s="100"/>
      <c r="AV18" s="100"/>
      <c r="AW18" s="100">
        <f t="shared" ref="AW18" si="14">AW14-AW16</f>
        <v>-2</v>
      </c>
      <c r="AX18" s="100"/>
      <c r="AY18" s="100"/>
      <c r="AZ18" s="100">
        <f t="shared" ref="AZ18" si="15">AZ14-AZ16</f>
        <v>-3</v>
      </c>
      <c r="BA18" s="100"/>
      <c r="BB18" s="100"/>
      <c r="BC18" s="100">
        <f t="shared" ref="BC18" si="16">BC14-BC16</f>
        <v>0</v>
      </c>
      <c r="BD18" s="100"/>
      <c r="BE18" s="100"/>
      <c r="BF18" s="100">
        <f t="shared" ref="BF18" si="17">BF14-BF16</f>
        <v>-1</v>
      </c>
      <c r="BG18" s="100"/>
      <c r="BH18" s="100"/>
      <c r="BI18" s="100">
        <f t="shared" ref="BI18" si="18">BI14-BI16</f>
        <v>-2</v>
      </c>
      <c r="BJ18" s="100"/>
      <c r="BK18" s="100"/>
      <c r="BL18" s="100">
        <f t="shared" ref="BL18" si="19">BL14-BL16</f>
        <v>-3</v>
      </c>
      <c r="BM18" s="100"/>
      <c r="BN18" s="100"/>
      <c r="BO18" s="189">
        <f>BO14-BO16</f>
        <v>-2</v>
      </c>
      <c r="BP18" s="188"/>
      <c r="BQ18" s="188"/>
      <c r="BR18" s="188">
        <f>BR14-BR16</f>
        <v>1</v>
      </c>
      <c r="BS18" s="188"/>
      <c r="BT18" s="188"/>
      <c r="BU18" s="188">
        <f>BU14-BU16</f>
        <v>-3</v>
      </c>
      <c r="BV18" s="188"/>
      <c r="BW18" s="188"/>
      <c r="BX18" s="188">
        <f>BX14-BX16</f>
        <v>-2</v>
      </c>
      <c r="BY18" s="188"/>
      <c r="BZ18" s="188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AMO18" s="1"/>
      <c r="AMP18" s="1"/>
      <c r="AMQ18" s="1"/>
      <c r="AMR18" s="1"/>
      <c r="AMS18" s="1"/>
      <c r="AMT18" s="1"/>
    </row>
    <row r="19" spans="1:105 1029:1034" ht="7.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</row>
    <row r="20" spans="1:105 1029:1034" x14ac:dyDescent="0.2">
      <c r="A20" s="141" t="s">
        <v>14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8"/>
      <c r="BV20" s="8"/>
      <c r="BW20" s="8"/>
      <c r="BX20" s="8"/>
      <c r="BY20" s="8"/>
      <c r="BZ20" s="8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</row>
    <row r="21" spans="1:105 1029:1034" ht="10.15" customHeight="1" x14ac:dyDescent="0.2">
      <c r="A21" s="8"/>
      <c r="B21" s="132"/>
      <c r="C21" s="132"/>
      <c r="D21" s="132"/>
      <c r="E21" s="132"/>
      <c r="F21" s="132"/>
      <c r="G21" s="132"/>
      <c r="H21" s="132"/>
      <c r="I21" s="132"/>
      <c r="J21" s="132"/>
      <c r="K21" s="106"/>
      <c r="L21" s="136" t="s">
        <v>34</v>
      </c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 t="s">
        <v>35</v>
      </c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 t="s">
        <v>36</v>
      </c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 t="s">
        <v>37</v>
      </c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74"/>
      <c r="BI21" s="74"/>
      <c r="BJ21" s="74"/>
      <c r="BK21" s="74"/>
      <c r="BL21" s="74"/>
      <c r="BM21" s="8"/>
      <c r="BN21" s="8"/>
      <c r="BO21" s="185" t="s">
        <v>15</v>
      </c>
      <c r="BP21" s="185"/>
      <c r="BQ21" s="185"/>
      <c r="BR21" s="185"/>
      <c r="BS21" s="185"/>
      <c r="BT21" s="185"/>
      <c r="BU21" s="185"/>
      <c r="BV21" s="185"/>
      <c r="BW21" s="185"/>
      <c r="BX21" s="185"/>
      <c r="BY21" s="185"/>
      <c r="BZ21" s="185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AMO21" s="1"/>
      <c r="AMP21" s="1"/>
      <c r="AMQ21" s="1"/>
      <c r="AMR21" s="1"/>
      <c r="AMS21" s="1"/>
      <c r="AMT21" s="1"/>
    </row>
    <row r="22" spans="1:105 1029:1034" ht="10.15" customHeight="1" x14ac:dyDescent="0.2">
      <c r="A22" s="8"/>
      <c r="B22" s="133"/>
      <c r="C22" s="133"/>
      <c r="D22" s="133"/>
      <c r="E22" s="133"/>
      <c r="F22" s="133"/>
      <c r="G22" s="133"/>
      <c r="H22" s="133"/>
      <c r="I22" s="133"/>
      <c r="J22" s="133"/>
      <c r="K22" s="109"/>
      <c r="L22" s="136" t="s">
        <v>25</v>
      </c>
      <c r="M22" s="136"/>
      <c r="N22" s="136"/>
      <c r="O22" s="136"/>
      <c r="P22" s="136" t="s">
        <v>26</v>
      </c>
      <c r="Q22" s="136"/>
      <c r="R22" s="136"/>
      <c r="S22" s="136"/>
      <c r="T22" s="136" t="s">
        <v>27</v>
      </c>
      <c r="U22" s="136"/>
      <c r="V22" s="136"/>
      <c r="W22" s="136"/>
      <c r="X22" s="136" t="s">
        <v>25</v>
      </c>
      <c r="Y22" s="136"/>
      <c r="Z22" s="136"/>
      <c r="AA22" s="136"/>
      <c r="AB22" s="136" t="s">
        <v>26</v>
      </c>
      <c r="AC22" s="136"/>
      <c r="AD22" s="136"/>
      <c r="AE22" s="136"/>
      <c r="AF22" s="136" t="s">
        <v>27</v>
      </c>
      <c r="AG22" s="136"/>
      <c r="AH22" s="136"/>
      <c r="AI22" s="136"/>
      <c r="AJ22" s="136" t="s">
        <v>25</v>
      </c>
      <c r="AK22" s="136"/>
      <c r="AL22" s="136"/>
      <c r="AM22" s="136"/>
      <c r="AN22" s="136" t="s">
        <v>26</v>
      </c>
      <c r="AO22" s="136"/>
      <c r="AP22" s="136"/>
      <c r="AQ22" s="136"/>
      <c r="AR22" s="136" t="s">
        <v>27</v>
      </c>
      <c r="AS22" s="136"/>
      <c r="AT22" s="136"/>
      <c r="AU22" s="136"/>
      <c r="AV22" s="136" t="s">
        <v>25</v>
      </c>
      <c r="AW22" s="136"/>
      <c r="AX22" s="136"/>
      <c r="AY22" s="136"/>
      <c r="AZ22" s="136" t="s">
        <v>26</v>
      </c>
      <c r="BA22" s="136"/>
      <c r="BB22" s="136"/>
      <c r="BC22" s="136"/>
      <c r="BD22" s="136" t="s">
        <v>27</v>
      </c>
      <c r="BE22" s="136"/>
      <c r="BF22" s="136"/>
      <c r="BG22" s="136"/>
      <c r="BH22" s="74"/>
      <c r="BI22" s="74"/>
      <c r="BJ22" s="74"/>
      <c r="BK22" s="74"/>
      <c r="BL22" s="74"/>
      <c r="BM22" s="8"/>
      <c r="BN22" s="8"/>
      <c r="BO22" s="185" t="s">
        <v>3</v>
      </c>
      <c r="BP22" s="185"/>
      <c r="BQ22" s="185"/>
      <c r="BR22" s="185" t="s">
        <v>4</v>
      </c>
      <c r="BS22" s="185"/>
      <c r="BT22" s="185"/>
      <c r="BU22" s="185"/>
      <c r="BV22" s="185"/>
      <c r="BW22" s="185"/>
      <c r="BX22" s="185"/>
      <c r="BY22" s="185"/>
      <c r="BZ22" s="185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AMO22" s="1"/>
      <c r="AMP22" s="1"/>
      <c r="AMQ22" s="1"/>
      <c r="AMR22" s="1"/>
      <c r="AMS22" s="1"/>
      <c r="AMT22" s="1"/>
    </row>
    <row r="23" spans="1:105 1029:1034" ht="13.15" customHeight="1" x14ac:dyDescent="0.2">
      <c r="A23" s="8"/>
      <c r="B23" s="134" t="s">
        <v>16</v>
      </c>
      <c r="C23" s="135"/>
      <c r="D23" s="135"/>
      <c r="E23" s="135"/>
      <c r="F23" s="135"/>
      <c r="G23" s="135"/>
      <c r="H23" s="135"/>
      <c r="I23" s="135"/>
      <c r="J23" s="135"/>
      <c r="K23" s="135"/>
      <c r="L23" s="143">
        <v>1469</v>
      </c>
      <c r="M23" s="143"/>
      <c r="N23" s="143"/>
      <c r="O23" s="143"/>
      <c r="P23" s="143">
        <v>1489</v>
      </c>
      <c r="Q23" s="143"/>
      <c r="R23" s="143"/>
      <c r="S23" s="143"/>
      <c r="T23" s="143">
        <f>L23+P23</f>
        <v>2958</v>
      </c>
      <c r="U23" s="143"/>
      <c r="V23" s="143"/>
      <c r="W23" s="143"/>
      <c r="X23" s="143">
        <v>8527</v>
      </c>
      <c r="Y23" s="143"/>
      <c r="Z23" s="143"/>
      <c r="AA23" s="143"/>
      <c r="AB23" s="143">
        <v>7888</v>
      </c>
      <c r="AC23" s="143"/>
      <c r="AD23" s="143"/>
      <c r="AE23" s="143"/>
      <c r="AF23" s="143">
        <f>X23+AB23</f>
        <v>16415</v>
      </c>
      <c r="AG23" s="143"/>
      <c r="AH23" s="143"/>
      <c r="AI23" s="143"/>
      <c r="AJ23" s="143">
        <v>5291</v>
      </c>
      <c r="AK23" s="143"/>
      <c r="AL23" s="143"/>
      <c r="AM23" s="143"/>
      <c r="AN23" s="143">
        <v>7512</v>
      </c>
      <c r="AO23" s="143"/>
      <c r="AP23" s="143"/>
      <c r="AQ23" s="143"/>
      <c r="AR23" s="143">
        <f>AJ23+AN23</f>
        <v>12803</v>
      </c>
      <c r="AS23" s="143"/>
      <c r="AT23" s="143"/>
      <c r="AU23" s="143"/>
      <c r="AV23" s="143">
        <f>SUM(L23,X23,AJ23)</f>
        <v>15287</v>
      </c>
      <c r="AW23" s="143"/>
      <c r="AX23" s="143"/>
      <c r="AY23" s="143"/>
      <c r="AZ23" s="143">
        <f>SUM(P23,AB23,AN23)</f>
        <v>16889</v>
      </c>
      <c r="BA23" s="143"/>
      <c r="BB23" s="143"/>
      <c r="BC23" s="143"/>
      <c r="BD23" s="100">
        <f>AV23+AZ23</f>
        <v>32176</v>
      </c>
      <c r="BE23" s="100"/>
      <c r="BF23" s="100"/>
      <c r="BG23" s="100"/>
      <c r="BH23" s="12"/>
      <c r="BI23" s="12"/>
      <c r="BJ23" s="12"/>
      <c r="BK23" s="12"/>
      <c r="BL23" s="12"/>
      <c r="BM23" s="8"/>
      <c r="BN23" s="8"/>
      <c r="BO23" s="185"/>
      <c r="BP23" s="185"/>
      <c r="BQ23" s="185"/>
      <c r="BR23" s="185" t="s">
        <v>5</v>
      </c>
      <c r="BS23" s="185"/>
      <c r="BT23" s="185"/>
      <c r="BU23" s="185" t="s">
        <v>6</v>
      </c>
      <c r="BV23" s="185"/>
      <c r="BW23" s="185"/>
      <c r="BX23" s="185" t="s">
        <v>7</v>
      </c>
      <c r="BY23" s="185"/>
      <c r="BZ23" s="185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6"/>
      <c r="CS23" s="6"/>
      <c r="CT23" s="6"/>
      <c r="CU23" s="6"/>
      <c r="CV23" s="6"/>
      <c r="CW23" s="6"/>
      <c r="CX23" s="6"/>
      <c r="CY23" s="6"/>
      <c r="CZ23" s="6"/>
      <c r="DA23" s="4"/>
      <c r="AMO23" s="1"/>
      <c r="AMP23" s="1"/>
      <c r="AMQ23" s="1"/>
      <c r="AMR23" s="1"/>
      <c r="AMS23" s="1"/>
      <c r="AMT23" s="1"/>
    </row>
    <row r="24" spans="1:105 1029:1034" ht="13.15" customHeight="1" x14ac:dyDescent="0.2">
      <c r="A24" s="8"/>
      <c r="B24" s="134"/>
      <c r="C24" s="135"/>
      <c r="D24" s="135"/>
      <c r="E24" s="135"/>
      <c r="F24" s="135"/>
      <c r="G24" s="135"/>
      <c r="H24" s="135"/>
      <c r="I24" s="135"/>
      <c r="J24" s="135"/>
      <c r="K24" s="135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00"/>
      <c r="BE24" s="100"/>
      <c r="BF24" s="100"/>
      <c r="BG24" s="100"/>
      <c r="BH24" s="12"/>
      <c r="BI24" s="12"/>
      <c r="BJ24" s="12"/>
      <c r="BK24" s="12"/>
      <c r="BL24" s="12"/>
      <c r="BM24" s="8"/>
      <c r="BN24" s="8"/>
      <c r="BO24" s="188">
        <v>2342</v>
      </c>
      <c r="BP24" s="188"/>
      <c r="BQ24" s="188"/>
      <c r="BR24" s="188">
        <v>2460</v>
      </c>
      <c r="BS24" s="188"/>
      <c r="BT24" s="188"/>
      <c r="BU24" s="188">
        <v>2676</v>
      </c>
      <c r="BV24" s="188"/>
      <c r="BW24" s="188"/>
      <c r="BX24" s="188">
        <f>BR24+BU24</f>
        <v>5136</v>
      </c>
      <c r="BY24" s="188"/>
      <c r="BZ24" s="188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AMO24" s="1"/>
      <c r="AMP24" s="1"/>
      <c r="AMQ24" s="1"/>
      <c r="AMR24" s="1"/>
      <c r="AMS24" s="1"/>
      <c r="AMT24" s="1"/>
    </row>
    <row r="25" spans="1:105 1029:1034" ht="13.15" customHeight="1" x14ac:dyDescent="0.2">
      <c r="A25" s="8"/>
      <c r="B25" s="136" t="s">
        <v>30</v>
      </c>
      <c r="C25" s="136"/>
      <c r="D25" s="136"/>
      <c r="E25" s="136"/>
      <c r="F25" s="136"/>
      <c r="G25" s="136"/>
      <c r="H25" s="136"/>
      <c r="I25" s="136"/>
      <c r="J25" s="136"/>
      <c r="K25" s="137"/>
      <c r="L25" s="142">
        <f>L23/BD23</f>
        <v>4.5655146693187466E-2</v>
      </c>
      <c r="M25" s="142"/>
      <c r="N25" s="142"/>
      <c r="O25" s="142"/>
      <c r="P25" s="142">
        <f>P23/BD23</f>
        <v>4.627672799602188E-2</v>
      </c>
      <c r="Q25" s="142"/>
      <c r="R25" s="142"/>
      <c r="S25" s="142"/>
      <c r="T25" s="142">
        <f>T23/BD23</f>
        <v>9.1931874689209353E-2</v>
      </c>
      <c r="U25" s="142"/>
      <c r="V25" s="142"/>
      <c r="W25" s="142"/>
      <c r="X25" s="142">
        <f>X23/BD23</f>
        <v>0.26501118846345101</v>
      </c>
      <c r="Y25" s="142"/>
      <c r="Z25" s="142"/>
      <c r="AA25" s="142"/>
      <c r="AB25" s="142">
        <f>AB23/BD23</f>
        <v>0.24515166583789161</v>
      </c>
      <c r="AC25" s="142"/>
      <c r="AD25" s="142"/>
      <c r="AE25" s="142"/>
      <c r="AF25" s="142">
        <f>AF23/BD23</f>
        <v>0.51016285430134256</v>
      </c>
      <c r="AG25" s="142"/>
      <c r="AH25" s="142"/>
      <c r="AI25" s="142"/>
      <c r="AJ25" s="142">
        <f>AJ23/BD23</f>
        <v>0.16443933366484337</v>
      </c>
      <c r="AK25" s="142"/>
      <c r="AL25" s="142"/>
      <c r="AM25" s="142"/>
      <c r="AN25" s="142">
        <f>AN23/BD23</f>
        <v>0.23346593734460466</v>
      </c>
      <c r="AO25" s="142"/>
      <c r="AP25" s="142"/>
      <c r="AQ25" s="142"/>
      <c r="AR25" s="142">
        <f>AR23/BD23</f>
        <v>0.39790527100944806</v>
      </c>
      <c r="AS25" s="142"/>
      <c r="AT25" s="142"/>
      <c r="AU25" s="142"/>
      <c r="AV25" s="142">
        <f>AV23/BD23</f>
        <v>0.47510566882148186</v>
      </c>
      <c r="AW25" s="142"/>
      <c r="AX25" s="142"/>
      <c r="AY25" s="142"/>
      <c r="AZ25" s="142">
        <f>AZ23/BD23</f>
        <v>0.52489433117851814</v>
      </c>
      <c r="BA25" s="142"/>
      <c r="BB25" s="142"/>
      <c r="BC25" s="142"/>
      <c r="BD25" s="182">
        <f>BD23/BD23</f>
        <v>1</v>
      </c>
      <c r="BE25" s="182"/>
      <c r="BF25" s="182"/>
      <c r="BG25" s="182"/>
      <c r="BH25" s="19"/>
      <c r="BI25" s="19"/>
      <c r="BJ25" s="19"/>
      <c r="BK25" s="19"/>
      <c r="BL25" s="19"/>
      <c r="BM25" s="8"/>
      <c r="BN25" s="8"/>
      <c r="BO25" s="188"/>
      <c r="BP25" s="188"/>
      <c r="BQ25" s="188"/>
      <c r="BR25" s="188"/>
      <c r="BS25" s="188"/>
      <c r="BT25" s="188"/>
      <c r="BU25" s="188"/>
      <c r="BV25" s="188"/>
      <c r="BW25" s="188"/>
      <c r="BX25" s="188"/>
      <c r="BY25" s="188"/>
      <c r="BZ25" s="188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AMO25" s="1"/>
      <c r="AMP25" s="1"/>
      <c r="AMQ25" s="1"/>
      <c r="AMR25" s="1"/>
      <c r="AMS25" s="1"/>
      <c r="AMT25" s="1"/>
    </row>
    <row r="26" spans="1:105 1029:1034" ht="13.15" customHeight="1" x14ac:dyDescent="0.2">
      <c r="A26" s="8"/>
      <c r="B26" s="136"/>
      <c r="C26" s="136"/>
      <c r="D26" s="136"/>
      <c r="E26" s="136"/>
      <c r="F26" s="136"/>
      <c r="G26" s="136"/>
      <c r="H26" s="136"/>
      <c r="I26" s="136"/>
      <c r="J26" s="136"/>
      <c r="K26" s="137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82"/>
      <c r="BE26" s="182"/>
      <c r="BF26" s="182"/>
      <c r="BG26" s="182"/>
      <c r="BH26" s="19"/>
      <c r="BI26" s="19"/>
      <c r="BJ26" s="19"/>
      <c r="BK26" s="19"/>
      <c r="BL26" s="19"/>
      <c r="BM26" s="8"/>
      <c r="BN26" s="8"/>
      <c r="BO26" s="188">
        <v>2343</v>
      </c>
      <c r="BP26" s="188"/>
      <c r="BQ26" s="188"/>
      <c r="BR26" s="188">
        <v>2463</v>
      </c>
      <c r="BS26" s="188"/>
      <c r="BT26" s="188"/>
      <c r="BU26" s="188">
        <v>2674</v>
      </c>
      <c r="BV26" s="188"/>
      <c r="BW26" s="188"/>
      <c r="BX26" s="176">
        <f>BR26+BU26</f>
        <v>5137</v>
      </c>
      <c r="BY26" s="177"/>
      <c r="BZ26" s="178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AMO26" s="1"/>
      <c r="AMP26" s="1"/>
      <c r="AMQ26" s="1"/>
      <c r="AMR26" s="1"/>
      <c r="AMS26" s="1"/>
      <c r="AMT26" s="1"/>
    </row>
    <row r="27" spans="1:105 1029:1034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188"/>
      <c r="BP27" s="188"/>
      <c r="BQ27" s="188"/>
      <c r="BR27" s="188"/>
      <c r="BS27" s="188"/>
      <c r="BT27" s="188"/>
      <c r="BU27" s="188"/>
      <c r="BV27" s="188"/>
      <c r="BW27" s="188"/>
      <c r="BX27" s="179"/>
      <c r="BY27" s="180"/>
      <c r="BZ27" s="181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AMO27" s="1"/>
      <c r="AMP27" s="1"/>
      <c r="AMQ27" s="1"/>
      <c r="AMR27" s="1"/>
      <c r="AMS27" s="1"/>
      <c r="AMT27" s="1"/>
    </row>
    <row r="28" spans="1:105 1029:1034" x14ac:dyDescent="0.2">
      <c r="A28" s="141" t="s">
        <v>17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8"/>
      <c r="BI28" s="8"/>
      <c r="BJ28" s="8"/>
      <c r="BK28" s="8"/>
      <c r="BL28" s="8"/>
      <c r="BM28" s="8"/>
      <c r="BN28" s="8"/>
      <c r="BO28" s="188">
        <f>BO24-BO26</f>
        <v>-1</v>
      </c>
      <c r="BP28" s="188"/>
      <c r="BQ28" s="188"/>
      <c r="BR28" s="188">
        <f>BR24-BR26</f>
        <v>-3</v>
      </c>
      <c r="BS28" s="188"/>
      <c r="BT28" s="188"/>
      <c r="BU28" s="188">
        <f>BU24-BU26</f>
        <v>2</v>
      </c>
      <c r="BV28" s="188"/>
      <c r="BW28" s="188"/>
      <c r="BX28" s="188">
        <f>BX24-BX26</f>
        <v>-1</v>
      </c>
      <c r="BY28" s="188"/>
      <c r="BZ28" s="188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AMO28" s="1"/>
      <c r="AMP28" s="1"/>
      <c r="AMQ28" s="1"/>
      <c r="AMR28" s="1"/>
      <c r="AMS28" s="1"/>
      <c r="AMT28" s="1"/>
    </row>
    <row r="29" spans="1:105 1029:1034" ht="10.5" customHeight="1" x14ac:dyDescent="0.2">
      <c r="A29" s="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15" t="s">
        <v>39</v>
      </c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 t="s">
        <v>42</v>
      </c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 t="s">
        <v>43</v>
      </c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8"/>
      <c r="BV29" s="8"/>
      <c r="BW29" s="8"/>
      <c r="BX29" s="8"/>
      <c r="BY29" s="8"/>
      <c r="BZ29" s="8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</row>
    <row r="30" spans="1:105 1029:1034" ht="10.5" customHeight="1" x14ac:dyDescent="0.2">
      <c r="A30" s="8"/>
      <c r="B30" s="101" t="s">
        <v>38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15" t="s">
        <v>40</v>
      </c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 t="s">
        <v>41</v>
      </c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AMO30" s="1"/>
      <c r="AMP30" s="1"/>
      <c r="AMQ30" s="1"/>
    </row>
    <row r="31" spans="1:105 1029:1034" ht="10.5" customHeight="1" x14ac:dyDescent="0.2">
      <c r="A31" s="8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15" t="s">
        <v>25</v>
      </c>
      <c r="M31" s="115"/>
      <c r="N31" s="115"/>
      <c r="O31" s="115"/>
      <c r="P31" s="115" t="s">
        <v>26</v>
      </c>
      <c r="Q31" s="115"/>
      <c r="R31" s="115"/>
      <c r="S31" s="115"/>
      <c r="T31" s="115" t="s">
        <v>27</v>
      </c>
      <c r="U31" s="115"/>
      <c r="V31" s="115"/>
      <c r="W31" s="115"/>
      <c r="X31" s="115" t="s">
        <v>25</v>
      </c>
      <c r="Y31" s="115"/>
      <c r="Z31" s="115"/>
      <c r="AA31" s="115"/>
      <c r="AB31" s="115" t="s">
        <v>26</v>
      </c>
      <c r="AC31" s="115"/>
      <c r="AD31" s="115"/>
      <c r="AE31" s="115"/>
      <c r="AF31" s="115" t="s">
        <v>27</v>
      </c>
      <c r="AG31" s="115"/>
      <c r="AH31" s="115"/>
      <c r="AI31" s="115"/>
      <c r="AJ31" s="115" t="s">
        <v>25</v>
      </c>
      <c r="AK31" s="115"/>
      <c r="AL31" s="115"/>
      <c r="AM31" s="115"/>
      <c r="AN31" s="115" t="s">
        <v>26</v>
      </c>
      <c r="AO31" s="115"/>
      <c r="AP31" s="115"/>
      <c r="AQ31" s="115"/>
      <c r="AR31" s="115" t="s">
        <v>27</v>
      </c>
      <c r="AS31" s="115"/>
      <c r="AT31" s="115"/>
      <c r="AU31" s="115"/>
      <c r="AV31" s="115" t="s">
        <v>25</v>
      </c>
      <c r="AW31" s="115"/>
      <c r="AX31" s="115"/>
      <c r="AY31" s="115"/>
      <c r="AZ31" s="115" t="s">
        <v>26</v>
      </c>
      <c r="BA31" s="115"/>
      <c r="BB31" s="115"/>
      <c r="BC31" s="115"/>
      <c r="BD31" s="115" t="s">
        <v>27</v>
      </c>
      <c r="BE31" s="115"/>
      <c r="BF31" s="115"/>
      <c r="BG31" s="115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AMO31" s="1"/>
      <c r="AMP31" s="1"/>
      <c r="AMQ31" s="1"/>
    </row>
    <row r="32" spans="1:105 1029:1034" ht="10.5" customHeight="1" x14ac:dyDescent="0.2">
      <c r="A32" s="8"/>
      <c r="B32" s="106" t="s">
        <v>106</v>
      </c>
      <c r="C32" s="107"/>
      <c r="D32" s="107"/>
      <c r="E32" s="107"/>
      <c r="F32" s="107"/>
      <c r="G32" s="107"/>
      <c r="H32" s="107"/>
      <c r="I32" s="107"/>
      <c r="J32" s="107"/>
      <c r="K32" s="108"/>
      <c r="L32" s="100">
        <v>9</v>
      </c>
      <c r="M32" s="100"/>
      <c r="N32" s="100"/>
      <c r="O32" s="100"/>
      <c r="P32" s="100">
        <v>7</v>
      </c>
      <c r="Q32" s="100"/>
      <c r="R32" s="100"/>
      <c r="S32" s="100"/>
      <c r="T32" s="100">
        <f>L32+P32</f>
        <v>16</v>
      </c>
      <c r="U32" s="100"/>
      <c r="V32" s="100"/>
      <c r="W32" s="100"/>
      <c r="X32" s="100">
        <v>5</v>
      </c>
      <c r="Y32" s="100"/>
      <c r="Z32" s="100"/>
      <c r="AA32" s="100"/>
      <c r="AB32" s="100">
        <v>18</v>
      </c>
      <c r="AC32" s="100"/>
      <c r="AD32" s="100"/>
      <c r="AE32" s="100"/>
      <c r="AF32" s="100">
        <f>X32+AB32</f>
        <v>23</v>
      </c>
      <c r="AG32" s="100"/>
      <c r="AH32" s="100"/>
      <c r="AI32" s="100"/>
      <c r="AJ32" s="100">
        <v>3</v>
      </c>
      <c r="AK32" s="100"/>
      <c r="AL32" s="100"/>
      <c r="AM32" s="100"/>
      <c r="AN32" s="100">
        <v>1</v>
      </c>
      <c r="AO32" s="100"/>
      <c r="AP32" s="100"/>
      <c r="AQ32" s="100"/>
      <c r="AR32" s="100">
        <f>AJ32+AN32</f>
        <v>4</v>
      </c>
      <c r="AS32" s="100"/>
      <c r="AT32" s="100"/>
      <c r="AU32" s="100"/>
      <c r="AV32" s="100">
        <f>L32+X32+AJ32</f>
        <v>17</v>
      </c>
      <c r="AW32" s="100"/>
      <c r="AX32" s="100"/>
      <c r="AY32" s="100"/>
      <c r="AZ32" s="100">
        <f>P32+AB32+AN32</f>
        <v>26</v>
      </c>
      <c r="BA32" s="100"/>
      <c r="BB32" s="100"/>
      <c r="BC32" s="100"/>
      <c r="BD32" s="100">
        <f>T32+AF32+AR32</f>
        <v>43</v>
      </c>
      <c r="BE32" s="100"/>
      <c r="BF32" s="100"/>
      <c r="BG32" s="100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AMO32" s="1"/>
      <c r="AMP32" s="1"/>
      <c r="AMQ32" s="1"/>
    </row>
    <row r="33" spans="1:78 1029:1034" ht="10.5" customHeight="1" x14ac:dyDescent="0.2">
      <c r="A33" s="8"/>
      <c r="B33" s="109"/>
      <c r="C33" s="103"/>
      <c r="D33" s="103"/>
      <c r="E33" s="103"/>
      <c r="F33" s="103"/>
      <c r="G33" s="103"/>
      <c r="H33" s="103"/>
      <c r="I33" s="103"/>
      <c r="J33" s="103"/>
      <c r="K33" s="104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AMO33" s="1"/>
      <c r="AMP33" s="1"/>
      <c r="AMQ33" s="1"/>
    </row>
    <row r="34" spans="1:78 1029:1034" ht="9" customHeight="1" x14ac:dyDescent="0.2">
      <c r="A34" s="8"/>
      <c r="B34" s="116" t="s">
        <v>45</v>
      </c>
      <c r="C34" s="116"/>
      <c r="D34" s="116"/>
      <c r="E34" s="116"/>
      <c r="F34" s="116"/>
      <c r="G34" s="116"/>
      <c r="H34" s="116"/>
      <c r="I34" s="116"/>
      <c r="J34" s="116"/>
      <c r="K34" s="116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AMO34" s="1"/>
      <c r="AMP34" s="1"/>
      <c r="AMQ34" s="1"/>
    </row>
    <row r="35" spans="1:78 1029:1034" ht="14.25" customHeight="1" x14ac:dyDescent="0.2">
      <c r="A35" s="8"/>
      <c r="B35" s="207" t="s">
        <v>107</v>
      </c>
      <c r="C35" s="207"/>
      <c r="D35" s="207"/>
      <c r="E35" s="207"/>
      <c r="F35" s="207"/>
      <c r="G35" s="207"/>
      <c r="H35" s="207"/>
      <c r="I35" s="207"/>
      <c r="J35" s="207"/>
      <c r="K35" s="207"/>
      <c r="L35" s="100">
        <f>'11月'!L35+L32</f>
        <v>165</v>
      </c>
      <c r="M35" s="100"/>
      <c r="N35" s="100"/>
      <c r="O35" s="100"/>
      <c r="P35" s="100">
        <f>'11月'!P35+P32</f>
        <v>128</v>
      </c>
      <c r="Q35" s="100"/>
      <c r="R35" s="100"/>
      <c r="S35" s="100"/>
      <c r="T35" s="100">
        <f>'11月'!T35+T32</f>
        <v>293</v>
      </c>
      <c r="U35" s="100"/>
      <c r="V35" s="100"/>
      <c r="W35" s="100"/>
      <c r="X35" s="100">
        <f>'11月'!X35+X32</f>
        <v>163</v>
      </c>
      <c r="Y35" s="100"/>
      <c r="Z35" s="100"/>
      <c r="AA35" s="100"/>
      <c r="AB35" s="100">
        <f>'11月'!AB35+AB32</f>
        <v>140</v>
      </c>
      <c r="AC35" s="100"/>
      <c r="AD35" s="100"/>
      <c r="AE35" s="100"/>
      <c r="AF35" s="100">
        <f>'11月'!AF35+AF32</f>
        <v>303</v>
      </c>
      <c r="AG35" s="100"/>
      <c r="AH35" s="100"/>
      <c r="AI35" s="100"/>
      <c r="AJ35" s="100">
        <f>'11月'!AJ35+AJ32</f>
        <v>40</v>
      </c>
      <c r="AK35" s="100"/>
      <c r="AL35" s="100"/>
      <c r="AM35" s="100"/>
      <c r="AN35" s="100">
        <f>'11月'!AN35+AN32</f>
        <v>59</v>
      </c>
      <c r="AO35" s="100"/>
      <c r="AP35" s="100"/>
      <c r="AQ35" s="100"/>
      <c r="AR35" s="100">
        <f>'11月'!AR35+AR32</f>
        <v>99</v>
      </c>
      <c r="AS35" s="100"/>
      <c r="AT35" s="100"/>
      <c r="AU35" s="100"/>
      <c r="AV35" s="100">
        <f>'11月'!AV35+AV32</f>
        <v>368</v>
      </c>
      <c r="AW35" s="100"/>
      <c r="AX35" s="100"/>
      <c r="AY35" s="100"/>
      <c r="AZ35" s="100">
        <f>'11月'!AZ35+AZ32</f>
        <v>327</v>
      </c>
      <c r="BA35" s="100"/>
      <c r="BB35" s="100"/>
      <c r="BC35" s="100"/>
      <c r="BD35" s="100">
        <f>'11月'!BD35+BD32</f>
        <v>695</v>
      </c>
      <c r="BE35" s="100"/>
      <c r="BF35" s="100"/>
      <c r="BG35" s="100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AMO35" s="1"/>
      <c r="AMP35" s="1"/>
      <c r="AMQ35" s="1"/>
    </row>
    <row r="36" spans="1:78 1029:1034" ht="8.25" customHeight="1" x14ac:dyDescent="0.2">
      <c r="A36" s="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8"/>
      <c r="BD36" s="8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8"/>
      <c r="BT36" s="8"/>
      <c r="BU36" s="8"/>
      <c r="BV36" s="8"/>
      <c r="BW36" s="8"/>
      <c r="BX36" s="8"/>
      <c r="BY36" s="8"/>
      <c r="BZ36" s="8"/>
      <c r="AMO36" s="1"/>
    </row>
    <row r="37" spans="1:78 1029:1034" ht="10.5" customHeight="1" x14ac:dyDescent="0.2">
      <c r="A37" s="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15" t="s">
        <v>47</v>
      </c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 t="s">
        <v>48</v>
      </c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 t="s">
        <v>43</v>
      </c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21"/>
      <c r="BI37" s="21"/>
      <c r="BJ37" s="21"/>
      <c r="BK37" s="21"/>
      <c r="BL37" s="21"/>
      <c r="BM37" s="21"/>
      <c r="BN37" s="21"/>
      <c r="BO37" s="185" t="s">
        <v>18</v>
      </c>
      <c r="BP37" s="185"/>
      <c r="BQ37" s="185"/>
      <c r="BR37" s="185"/>
      <c r="BS37" s="185"/>
      <c r="BT37" s="185"/>
      <c r="BU37" s="185"/>
      <c r="BV37" s="185"/>
      <c r="BW37" s="185"/>
      <c r="BX37" s="185"/>
      <c r="BY37" s="185"/>
      <c r="BZ37" s="185"/>
      <c r="AMO37" s="1"/>
      <c r="AMP37" s="1"/>
      <c r="AMQ37" s="1"/>
      <c r="AMR37" s="1"/>
      <c r="AMS37" s="1"/>
      <c r="AMT37" s="1"/>
    </row>
    <row r="38" spans="1:78 1029:1034" ht="10.5" customHeight="1" x14ac:dyDescent="0.2">
      <c r="A38" s="8"/>
      <c r="B38" s="101" t="s">
        <v>46</v>
      </c>
      <c r="C38" s="101"/>
      <c r="D38" s="101"/>
      <c r="E38" s="101"/>
      <c r="F38" s="101"/>
      <c r="G38" s="101"/>
      <c r="H38" s="101"/>
      <c r="I38" s="101"/>
      <c r="J38" s="101"/>
      <c r="K38" s="102"/>
      <c r="L38" s="115" t="s">
        <v>40</v>
      </c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 t="s">
        <v>41</v>
      </c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21"/>
      <c r="BI38" s="21"/>
      <c r="BJ38" s="21"/>
      <c r="BK38" s="21"/>
      <c r="BL38" s="21"/>
      <c r="BM38" s="21"/>
      <c r="BN38" s="21"/>
      <c r="BO38" s="185"/>
      <c r="BP38" s="185"/>
      <c r="BQ38" s="185"/>
      <c r="BR38" s="185"/>
      <c r="BS38" s="185"/>
      <c r="BT38" s="185"/>
      <c r="BU38" s="185"/>
      <c r="BV38" s="185"/>
      <c r="BW38" s="185"/>
      <c r="BX38" s="185"/>
      <c r="BY38" s="185"/>
      <c r="BZ38" s="185"/>
      <c r="AMO38" s="1"/>
      <c r="AMP38" s="1"/>
      <c r="AMQ38" s="1"/>
      <c r="AMR38" s="1"/>
      <c r="AMS38" s="1"/>
      <c r="AMT38" s="1"/>
    </row>
    <row r="39" spans="1:78 1029:1034" ht="10.5" customHeight="1" x14ac:dyDescent="0.2">
      <c r="A39" s="8"/>
      <c r="B39" s="103"/>
      <c r="C39" s="103"/>
      <c r="D39" s="103"/>
      <c r="E39" s="103"/>
      <c r="F39" s="103"/>
      <c r="G39" s="103"/>
      <c r="H39" s="103"/>
      <c r="I39" s="103"/>
      <c r="J39" s="103"/>
      <c r="K39" s="104"/>
      <c r="L39" s="115" t="s">
        <v>25</v>
      </c>
      <c r="M39" s="115"/>
      <c r="N39" s="115"/>
      <c r="O39" s="115"/>
      <c r="P39" s="115" t="s">
        <v>26</v>
      </c>
      <c r="Q39" s="115"/>
      <c r="R39" s="115"/>
      <c r="S39" s="115"/>
      <c r="T39" s="115" t="s">
        <v>27</v>
      </c>
      <c r="U39" s="115"/>
      <c r="V39" s="115"/>
      <c r="W39" s="115"/>
      <c r="X39" s="115" t="s">
        <v>25</v>
      </c>
      <c r="Y39" s="115"/>
      <c r="Z39" s="115"/>
      <c r="AA39" s="115"/>
      <c r="AB39" s="115" t="s">
        <v>26</v>
      </c>
      <c r="AC39" s="115"/>
      <c r="AD39" s="115"/>
      <c r="AE39" s="115"/>
      <c r="AF39" s="115" t="s">
        <v>27</v>
      </c>
      <c r="AG39" s="115"/>
      <c r="AH39" s="115"/>
      <c r="AI39" s="115"/>
      <c r="AJ39" s="115" t="s">
        <v>25</v>
      </c>
      <c r="AK39" s="115"/>
      <c r="AL39" s="115"/>
      <c r="AM39" s="115"/>
      <c r="AN39" s="115" t="s">
        <v>26</v>
      </c>
      <c r="AO39" s="115"/>
      <c r="AP39" s="115"/>
      <c r="AQ39" s="115"/>
      <c r="AR39" s="115" t="s">
        <v>27</v>
      </c>
      <c r="AS39" s="115"/>
      <c r="AT39" s="115"/>
      <c r="AU39" s="115"/>
      <c r="AV39" s="115" t="s">
        <v>25</v>
      </c>
      <c r="AW39" s="115"/>
      <c r="AX39" s="115"/>
      <c r="AY39" s="115"/>
      <c r="AZ39" s="115" t="s">
        <v>26</v>
      </c>
      <c r="BA39" s="115"/>
      <c r="BB39" s="115"/>
      <c r="BC39" s="115"/>
      <c r="BD39" s="115" t="s">
        <v>27</v>
      </c>
      <c r="BE39" s="115"/>
      <c r="BF39" s="115"/>
      <c r="BG39" s="115"/>
      <c r="BH39" s="21"/>
      <c r="BI39" s="21"/>
      <c r="BJ39" s="21"/>
      <c r="BK39" s="21"/>
      <c r="BL39" s="21"/>
      <c r="BM39" s="21"/>
      <c r="BN39" s="21"/>
      <c r="BO39" s="185" t="s">
        <v>5</v>
      </c>
      <c r="BP39" s="185"/>
      <c r="BQ39" s="185"/>
      <c r="BR39" s="185"/>
      <c r="BS39" s="185" t="s">
        <v>6</v>
      </c>
      <c r="BT39" s="185"/>
      <c r="BU39" s="185"/>
      <c r="BV39" s="185"/>
      <c r="BW39" s="185" t="s">
        <v>7</v>
      </c>
      <c r="BX39" s="185"/>
      <c r="BY39" s="185"/>
      <c r="BZ39" s="185"/>
      <c r="AMO39" s="1"/>
      <c r="AMP39" s="1"/>
      <c r="AMQ39" s="1"/>
      <c r="AMR39" s="1"/>
      <c r="AMS39" s="1"/>
      <c r="AMT39" s="1"/>
    </row>
    <row r="40" spans="1:78 1029:1034" ht="10.5" customHeight="1" x14ac:dyDescent="0.2">
      <c r="A40" s="8"/>
      <c r="B40" s="106" t="str">
        <f>B32</f>
        <v>12月１日～12月31日</v>
      </c>
      <c r="C40" s="107"/>
      <c r="D40" s="107"/>
      <c r="E40" s="107"/>
      <c r="F40" s="107"/>
      <c r="G40" s="107"/>
      <c r="H40" s="107"/>
      <c r="I40" s="107"/>
      <c r="J40" s="107"/>
      <c r="K40" s="108"/>
      <c r="L40" s="100">
        <v>20</v>
      </c>
      <c r="M40" s="100"/>
      <c r="N40" s="100"/>
      <c r="O40" s="100"/>
      <c r="P40" s="100">
        <v>14</v>
      </c>
      <c r="Q40" s="100"/>
      <c r="R40" s="100"/>
      <c r="S40" s="100"/>
      <c r="T40" s="100">
        <f>L40+P40</f>
        <v>34</v>
      </c>
      <c r="U40" s="100"/>
      <c r="V40" s="100"/>
      <c r="W40" s="100"/>
      <c r="X40" s="100">
        <v>11</v>
      </c>
      <c r="Y40" s="100"/>
      <c r="Z40" s="100"/>
      <c r="AA40" s="100"/>
      <c r="AB40" s="100">
        <v>18</v>
      </c>
      <c r="AC40" s="100"/>
      <c r="AD40" s="100"/>
      <c r="AE40" s="100"/>
      <c r="AF40" s="100">
        <f>X40+AB40</f>
        <v>29</v>
      </c>
      <c r="AG40" s="100"/>
      <c r="AH40" s="100"/>
      <c r="AI40" s="100"/>
      <c r="AJ40" s="100">
        <v>21</v>
      </c>
      <c r="AK40" s="100"/>
      <c r="AL40" s="100"/>
      <c r="AM40" s="100"/>
      <c r="AN40" s="100">
        <v>30</v>
      </c>
      <c r="AO40" s="100"/>
      <c r="AP40" s="100"/>
      <c r="AQ40" s="100"/>
      <c r="AR40" s="100">
        <f>SUM(AJ40:AQ41)</f>
        <v>51</v>
      </c>
      <c r="AS40" s="100"/>
      <c r="AT40" s="100"/>
      <c r="AU40" s="100"/>
      <c r="AV40" s="100">
        <f>L40+X40+AJ40</f>
        <v>52</v>
      </c>
      <c r="AW40" s="100"/>
      <c r="AX40" s="100"/>
      <c r="AY40" s="100"/>
      <c r="AZ40" s="100">
        <f>P40+AB40+AN40</f>
        <v>62</v>
      </c>
      <c r="BA40" s="100"/>
      <c r="BB40" s="100"/>
      <c r="BC40" s="100"/>
      <c r="BD40" s="100">
        <f>T40+AF40+AR40</f>
        <v>114</v>
      </c>
      <c r="BE40" s="100"/>
      <c r="BF40" s="100"/>
      <c r="BG40" s="100"/>
      <c r="BH40" s="21"/>
      <c r="BI40" s="21"/>
      <c r="BJ40" s="21"/>
      <c r="BK40" s="21"/>
      <c r="BL40" s="21"/>
      <c r="BM40" s="21"/>
      <c r="BN40" s="21"/>
      <c r="BO40" s="188">
        <f>M9</f>
        <v>-35</v>
      </c>
      <c r="BP40" s="188"/>
      <c r="BQ40" s="188"/>
      <c r="BR40" s="188"/>
      <c r="BS40" s="188">
        <f>P9</f>
        <v>-36</v>
      </c>
      <c r="BT40" s="188"/>
      <c r="BU40" s="188"/>
      <c r="BV40" s="188"/>
      <c r="BW40" s="188">
        <f>S9</f>
        <v>-71</v>
      </c>
      <c r="BX40" s="188"/>
      <c r="BY40" s="188"/>
      <c r="BZ40" s="188"/>
      <c r="AMO40" s="1"/>
      <c r="AMP40" s="1"/>
      <c r="AMQ40" s="1"/>
      <c r="AMR40" s="1"/>
      <c r="AMS40" s="1"/>
      <c r="AMT40" s="1"/>
    </row>
    <row r="41" spans="1:78 1029:1034" ht="10.5" customHeight="1" x14ac:dyDescent="0.2">
      <c r="A41" s="8"/>
      <c r="B41" s="109"/>
      <c r="C41" s="103"/>
      <c r="D41" s="103"/>
      <c r="E41" s="103"/>
      <c r="F41" s="103"/>
      <c r="G41" s="103"/>
      <c r="H41" s="103"/>
      <c r="I41" s="103"/>
      <c r="J41" s="103"/>
      <c r="K41" s="104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21"/>
      <c r="BI41" s="21"/>
      <c r="BJ41" s="21"/>
      <c r="BK41" s="21"/>
      <c r="BL41" s="21"/>
      <c r="BM41" s="21"/>
      <c r="BN41" s="21"/>
      <c r="BO41" s="188"/>
      <c r="BP41" s="188"/>
      <c r="BQ41" s="188"/>
      <c r="BR41" s="188"/>
      <c r="BS41" s="188"/>
      <c r="BT41" s="188"/>
      <c r="BU41" s="188"/>
      <c r="BV41" s="188"/>
      <c r="BW41" s="188"/>
      <c r="BX41" s="188"/>
      <c r="BY41" s="188"/>
      <c r="BZ41" s="188"/>
      <c r="AMO41" s="1"/>
      <c r="AMP41" s="1"/>
      <c r="AMQ41" s="1"/>
      <c r="AMR41" s="1"/>
      <c r="AMS41" s="1"/>
      <c r="AMT41" s="1"/>
    </row>
    <row r="42" spans="1:78 1029:1034" ht="9" customHeight="1" x14ac:dyDescent="0.2">
      <c r="A42" s="8"/>
      <c r="B42" s="110" t="s">
        <v>45</v>
      </c>
      <c r="C42" s="110"/>
      <c r="D42" s="110"/>
      <c r="E42" s="110"/>
      <c r="F42" s="110"/>
      <c r="G42" s="110"/>
      <c r="H42" s="110"/>
      <c r="I42" s="110"/>
      <c r="J42" s="110"/>
      <c r="K42" s="110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8"/>
      <c r="BD42" s="8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192" t="s">
        <v>19</v>
      </c>
      <c r="BP42" s="192"/>
      <c r="BQ42" s="192"/>
      <c r="BR42" s="192"/>
      <c r="BS42" s="192"/>
      <c r="BT42" s="192"/>
      <c r="BU42" s="192"/>
      <c r="BV42" s="192"/>
      <c r="BW42" s="192"/>
      <c r="BX42" s="192"/>
      <c r="BY42" s="192"/>
      <c r="BZ42" s="192"/>
      <c r="AMO42" s="1"/>
      <c r="AMP42" s="1"/>
      <c r="AMQ42" s="1"/>
      <c r="AMR42" s="1"/>
      <c r="AMS42" s="1"/>
      <c r="AMT42" s="1"/>
    </row>
    <row r="43" spans="1:78 1029:1034" ht="14.25" customHeight="1" x14ac:dyDescent="0.2">
      <c r="A43" s="73"/>
      <c r="B43" s="207" t="str">
        <f>B35</f>
        <v>令和２年４月～令和２年12月</v>
      </c>
      <c r="C43" s="207"/>
      <c r="D43" s="207"/>
      <c r="E43" s="207"/>
      <c r="F43" s="207"/>
      <c r="G43" s="207"/>
      <c r="H43" s="207"/>
      <c r="I43" s="207"/>
      <c r="J43" s="207"/>
      <c r="K43" s="207"/>
      <c r="L43" s="100">
        <f>'11月'!L43+L40</f>
        <v>180</v>
      </c>
      <c r="M43" s="100"/>
      <c r="N43" s="100"/>
      <c r="O43" s="100"/>
      <c r="P43" s="100">
        <f>'11月'!P43+P40</f>
        <v>151</v>
      </c>
      <c r="Q43" s="100"/>
      <c r="R43" s="100"/>
      <c r="S43" s="100"/>
      <c r="T43" s="100">
        <f>'11月'!T43+T40</f>
        <v>331</v>
      </c>
      <c r="U43" s="100"/>
      <c r="V43" s="100"/>
      <c r="W43" s="100"/>
      <c r="X43" s="100">
        <f>'11月'!X43+X40</f>
        <v>190</v>
      </c>
      <c r="Y43" s="100"/>
      <c r="Z43" s="100"/>
      <c r="AA43" s="100"/>
      <c r="AB43" s="100">
        <f>'11月'!AB43+AB40</f>
        <v>166</v>
      </c>
      <c r="AC43" s="100"/>
      <c r="AD43" s="100"/>
      <c r="AE43" s="100"/>
      <c r="AF43" s="100">
        <f>'11月'!AF43+AF40</f>
        <v>356</v>
      </c>
      <c r="AG43" s="100"/>
      <c r="AH43" s="100"/>
      <c r="AI43" s="100"/>
      <c r="AJ43" s="100">
        <f>'11月'!AJ43+AJ40</f>
        <v>198</v>
      </c>
      <c r="AK43" s="100"/>
      <c r="AL43" s="100"/>
      <c r="AM43" s="100"/>
      <c r="AN43" s="100">
        <f>'11月'!AN43+AN40</f>
        <v>243</v>
      </c>
      <c r="AO43" s="100"/>
      <c r="AP43" s="100"/>
      <c r="AQ43" s="100"/>
      <c r="AR43" s="100">
        <f>'11月'!AR43+AR40</f>
        <v>441</v>
      </c>
      <c r="AS43" s="100"/>
      <c r="AT43" s="100"/>
      <c r="AU43" s="100"/>
      <c r="AV43" s="100">
        <f>'11月'!AV43+AV40</f>
        <v>568</v>
      </c>
      <c r="AW43" s="100"/>
      <c r="AX43" s="100"/>
      <c r="AY43" s="100"/>
      <c r="AZ43" s="100">
        <f>'11月'!AZ43+AZ40</f>
        <v>560</v>
      </c>
      <c r="BA43" s="100"/>
      <c r="BB43" s="100"/>
      <c r="BC43" s="100"/>
      <c r="BD43" s="100">
        <f>'11月'!BD43+BD40</f>
        <v>1128</v>
      </c>
      <c r="BE43" s="100"/>
      <c r="BF43" s="100"/>
      <c r="BG43" s="100"/>
      <c r="BH43" s="21"/>
      <c r="BI43" s="21"/>
      <c r="BJ43" s="21"/>
      <c r="BK43" s="21"/>
      <c r="BL43" s="21"/>
      <c r="BM43" s="21"/>
      <c r="BN43" s="21"/>
      <c r="BO43" s="188">
        <f>'11月'!BO43+BO40</f>
        <v>-200</v>
      </c>
      <c r="BP43" s="188"/>
      <c r="BQ43" s="188"/>
      <c r="BR43" s="188"/>
      <c r="BS43" s="188">
        <f>'11月'!BS43+BS40</f>
        <v>-233</v>
      </c>
      <c r="BT43" s="188"/>
      <c r="BU43" s="188"/>
      <c r="BV43" s="188"/>
      <c r="BW43" s="188">
        <f>BO43+BS43</f>
        <v>-433</v>
      </c>
      <c r="BX43" s="188"/>
      <c r="BY43" s="188"/>
      <c r="BZ43" s="188"/>
      <c r="AMO43" s="1"/>
      <c r="AMP43" s="1"/>
      <c r="AMQ43" s="1"/>
      <c r="AMR43" s="1"/>
      <c r="AMS43" s="1"/>
      <c r="AMT43" s="1"/>
    </row>
    <row r="44" spans="1:78 1029:1034" ht="12.75" customHeight="1" x14ac:dyDescent="0.2">
      <c r="A44" s="105" t="s">
        <v>108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8"/>
      <c r="BW44" s="8"/>
      <c r="BX44" s="8"/>
      <c r="BY44" s="8"/>
      <c r="BZ44" s="8"/>
    </row>
    <row r="45" spans="1:78 1029:1034" x14ac:dyDescent="0.2">
      <c r="BG45" s="2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</row>
    <row r="46" spans="1:78 1029:1034" x14ac:dyDescent="0.2"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</row>
    <row r="47" spans="1:78 1029:1034" x14ac:dyDescent="0.2"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</row>
    <row r="48" spans="1:78 1029:1034" x14ac:dyDescent="0.2"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</row>
    <row r="49" spans="59:70" x14ac:dyDescent="0.2"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</row>
    <row r="50" spans="59:70" x14ac:dyDescent="0.2"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</row>
    <row r="51" spans="59:70" x14ac:dyDescent="0.2"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</row>
    <row r="52" spans="59:70" x14ac:dyDescent="0.2"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</row>
  </sheetData>
  <mergeCells count="375">
    <mergeCell ref="A1:BT1"/>
    <mergeCell ref="B2:I4"/>
    <mergeCell ref="J2:U2"/>
    <mergeCell ref="W2:AD2"/>
    <mergeCell ref="AE2:AP2"/>
    <mergeCell ref="AQ2:BB2"/>
    <mergeCell ref="BC2:BN2"/>
    <mergeCell ref="BO2:BZ2"/>
    <mergeCell ref="J3:L4"/>
    <mergeCell ref="M3:U3"/>
    <mergeCell ref="BL4:BN4"/>
    <mergeCell ref="BR4:BT4"/>
    <mergeCell ref="BU4:BW4"/>
    <mergeCell ref="BX4:BZ4"/>
    <mergeCell ref="M5:O6"/>
    <mergeCell ref="P5:R6"/>
    <mergeCell ref="S5:U6"/>
    <mergeCell ref="W5:AD5"/>
    <mergeCell ref="BO3:BQ4"/>
    <mergeCell ref="BR3:BZ3"/>
    <mergeCell ref="M4:O4"/>
    <mergeCell ref="P4:R4"/>
    <mergeCell ref="S4:U4"/>
    <mergeCell ref="W4:AD4"/>
    <mergeCell ref="AH4:AJ4"/>
    <mergeCell ref="AK4:AM4"/>
    <mergeCell ref="AN4:AP4"/>
    <mergeCell ref="AT4:AV4"/>
    <mergeCell ref="AE3:AG4"/>
    <mergeCell ref="AH3:AP3"/>
    <mergeCell ref="AQ3:AS4"/>
    <mergeCell ref="AT3:BB3"/>
    <mergeCell ref="BC3:BE4"/>
    <mergeCell ref="BF3:BN3"/>
    <mergeCell ref="AW4:AY4"/>
    <mergeCell ref="AZ4:BB4"/>
    <mergeCell ref="BF4:BH4"/>
    <mergeCell ref="BI4:BK4"/>
    <mergeCell ref="M7:O8"/>
    <mergeCell ref="P7:R8"/>
    <mergeCell ref="S7:U8"/>
    <mergeCell ref="W7:AD7"/>
    <mergeCell ref="BO5:BQ6"/>
    <mergeCell ref="BR5:BT6"/>
    <mergeCell ref="BU5:BW6"/>
    <mergeCell ref="BX5:BZ6"/>
    <mergeCell ref="B6:I6"/>
    <mergeCell ref="W6:AD6"/>
    <mergeCell ref="AW5:AY6"/>
    <mergeCell ref="AZ5:BB6"/>
    <mergeCell ref="BC5:BE6"/>
    <mergeCell ref="BF5:BH6"/>
    <mergeCell ref="BI5:BK6"/>
    <mergeCell ref="BL5:BN6"/>
    <mergeCell ref="AE5:AG6"/>
    <mergeCell ref="AH5:AJ6"/>
    <mergeCell ref="AK5:AM6"/>
    <mergeCell ref="AN5:AP6"/>
    <mergeCell ref="AQ5:AS6"/>
    <mergeCell ref="AT5:AV6"/>
    <mergeCell ref="B5:I5"/>
    <mergeCell ref="J5:L6"/>
    <mergeCell ref="M9:O9"/>
    <mergeCell ref="P9:R9"/>
    <mergeCell ref="S9:U9"/>
    <mergeCell ref="W9:AD9"/>
    <mergeCell ref="BO7:BQ8"/>
    <mergeCell ref="BR7:BT8"/>
    <mergeCell ref="BU7:BW8"/>
    <mergeCell ref="BX7:BZ8"/>
    <mergeCell ref="B8:I8"/>
    <mergeCell ref="W8:AD8"/>
    <mergeCell ref="AW7:AY8"/>
    <mergeCell ref="AZ7:BB8"/>
    <mergeCell ref="BC7:BE8"/>
    <mergeCell ref="BF7:BH8"/>
    <mergeCell ref="BI7:BK8"/>
    <mergeCell ref="BL7:BN8"/>
    <mergeCell ref="AE7:AG8"/>
    <mergeCell ref="AH7:AJ8"/>
    <mergeCell ref="AK7:AM8"/>
    <mergeCell ref="AN7:AP8"/>
    <mergeCell ref="AQ7:AS8"/>
    <mergeCell ref="AT7:AV8"/>
    <mergeCell ref="B7:I7"/>
    <mergeCell ref="J7:L8"/>
    <mergeCell ref="BO9:BQ9"/>
    <mergeCell ref="BR9:BT9"/>
    <mergeCell ref="BU9:BW9"/>
    <mergeCell ref="BX9:BZ9"/>
    <mergeCell ref="B11:J12"/>
    <mergeCell ref="L11:R11"/>
    <mergeCell ref="S11:AD11"/>
    <mergeCell ref="AE11:AP11"/>
    <mergeCell ref="AQ11:BB11"/>
    <mergeCell ref="BC11:BN11"/>
    <mergeCell ref="AW9:AY9"/>
    <mergeCell ref="AZ9:BB9"/>
    <mergeCell ref="BC9:BE9"/>
    <mergeCell ref="BF9:BH9"/>
    <mergeCell ref="BI9:BK9"/>
    <mergeCell ref="BL9:BN9"/>
    <mergeCell ref="AE9:AG9"/>
    <mergeCell ref="AH9:AJ9"/>
    <mergeCell ref="AK9:AM9"/>
    <mergeCell ref="AN9:AP9"/>
    <mergeCell ref="AQ9:AS9"/>
    <mergeCell ref="AT9:AV9"/>
    <mergeCell ref="B9:I9"/>
    <mergeCell ref="J9:L9"/>
    <mergeCell ref="BO11:BZ11"/>
    <mergeCell ref="S12:U13"/>
    <mergeCell ref="V12:AD12"/>
    <mergeCell ref="AE12:AG13"/>
    <mergeCell ref="AH12:AP12"/>
    <mergeCell ref="AQ12:AS13"/>
    <mergeCell ref="AT12:BB12"/>
    <mergeCell ref="BC12:BE13"/>
    <mergeCell ref="BF12:BN12"/>
    <mergeCell ref="BO12:BQ13"/>
    <mergeCell ref="BR12:BZ12"/>
    <mergeCell ref="B13:J14"/>
    <mergeCell ref="L13:R13"/>
    <mergeCell ref="V13:X13"/>
    <mergeCell ref="Y13:AA13"/>
    <mergeCell ref="AB13:AD13"/>
    <mergeCell ref="AH13:AJ13"/>
    <mergeCell ref="AK13:AM13"/>
    <mergeCell ref="AN13:AP13"/>
    <mergeCell ref="AT13:AV13"/>
    <mergeCell ref="AZ14:BB15"/>
    <mergeCell ref="BC14:BE15"/>
    <mergeCell ref="BU13:BW13"/>
    <mergeCell ref="BX13:BZ13"/>
    <mergeCell ref="L14:R14"/>
    <mergeCell ref="S14:U15"/>
    <mergeCell ref="V14:X15"/>
    <mergeCell ref="Y14:AA15"/>
    <mergeCell ref="AB14:AD15"/>
    <mergeCell ref="AE14:AG15"/>
    <mergeCell ref="AH14:AJ15"/>
    <mergeCell ref="AK14:AM15"/>
    <mergeCell ref="AW13:AY13"/>
    <mergeCell ref="AZ13:BB13"/>
    <mergeCell ref="BF13:BH13"/>
    <mergeCell ref="BI13:BK13"/>
    <mergeCell ref="BL13:BN13"/>
    <mergeCell ref="BR13:BT13"/>
    <mergeCell ref="AB16:AD17"/>
    <mergeCell ref="AE16:AG17"/>
    <mergeCell ref="AH16:AJ17"/>
    <mergeCell ref="AK16:AM17"/>
    <mergeCell ref="BX14:BZ15"/>
    <mergeCell ref="B15:D15"/>
    <mergeCell ref="E15:G15"/>
    <mergeCell ref="H15:J15"/>
    <mergeCell ref="L15:R15"/>
    <mergeCell ref="B16:D18"/>
    <mergeCell ref="E16:G18"/>
    <mergeCell ref="H16:J18"/>
    <mergeCell ref="L16:R16"/>
    <mergeCell ref="S16:U17"/>
    <mergeCell ref="BF14:BH15"/>
    <mergeCell ref="BI14:BK15"/>
    <mergeCell ref="BL14:BN15"/>
    <mergeCell ref="BO14:BQ15"/>
    <mergeCell ref="BR14:BT15"/>
    <mergeCell ref="BU14:BW15"/>
    <mergeCell ref="AN14:AP15"/>
    <mergeCell ref="AQ14:AS15"/>
    <mergeCell ref="AT14:AV15"/>
    <mergeCell ref="AW14:AY15"/>
    <mergeCell ref="BX16:BZ17"/>
    <mergeCell ref="L17:R17"/>
    <mergeCell ref="L18:R18"/>
    <mergeCell ref="S18:U18"/>
    <mergeCell ref="V18:X18"/>
    <mergeCell ref="Y18:AA18"/>
    <mergeCell ref="AB18:AD18"/>
    <mergeCell ref="AE18:AG18"/>
    <mergeCell ref="AH18:AJ18"/>
    <mergeCell ref="AK18:AM18"/>
    <mergeCell ref="BF16:BH17"/>
    <mergeCell ref="BI16:BK17"/>
    <mergeCell ref="BL16:BN17"/>
    <mergeCell ref="BO16:BQ17"/>
    <mergeCell ref="BR16:BT17"/>
    <mergeCell ref="BU16:BW17"/>
    <mergeCell ref="AN16:AP17"/>
    <mergeCell ref="AQ16:AS17"/>
    <mergeCell ref="AT16:AV17"/>
    <mergeCell ref="AW16:AY17"/>
    <mergeCell ref="AZ16:BB17"/>
    <mergeCell ref="BC16:BE17"/>
    <mergeCell ref="V16:X17"/>
    <mergeCell ref="Y16:AA17"/>
    <mergeCell ref="BX18:BZ18"/>
    <mergeCell ref="A20:BT20"/>
    <mergeCell ref="B21:K21"/>
    <mergeCell ref="L21:W21"/>
    <mergeCell ref="X21:AI21"/>
    <mergeCell ref="AJ21:AU21"/>
    <mergeCell ref="AV21:BG21"/>
    <mergeCell ref="BO21:BZ21"/>
    <mergeCell ref="BF18:BH18"/>
    <mergeCell ref="BI18:BK18"/>
    <mergeCell ref="BL18:BN18"/>
    <mergeCell ref="BO18:BQ18"/>
    <mergeCell ref="BR18:BT18"/>
    <mergeCell ref="BU18:BW18"/>
    <mergeCell ref="AN18:AP18"/>
    <mergeCell ref="AQ18:AS18"/>
    <mergeCell ref="AT18:AV18"/>
    <mergeCell ref="AW18:AY18"/>
    <mergeCell ref="AZ18:BB18"/>
    <mergeCell ref="BC18:BE18"/>
    <mergeCell ref="BD22:BG22"/>
    <mergeCell ref="BO22:BQ23"/>
    <mergeCell ref="BR22:BZ22"/>
    <mergeCell ref="B23:K24"/>
    <mergeCell ref="L23:O24"/>
    <mergeCell ref="P23:S24"/>
    <mergeCell ref="T23:W24"/>
    <mergeCell ref="X23:AA24"/>
    <mergeCell ref="AB23:AE24"/>
    <mergeCell ref="AF23:AI24"/>
    <mergeCell ref="AF22:AI22"/>
    <mergeCell ref="AJ22:AM22"/>
    <mergeCell ref="AN22:AQ22"/>
    <mergeCell ref="AR22:AU22"/>
    <mergeCell ref="AV22:AY22"/>
    <mergeCell ref="AZ22:BC22"/>
    <mergeCell ref="B22:K22"/>
    <mergeCell ref="L22:O22"/>
    <mergeCell ref="P22:S22"/>
    <mergeCell ref="T22:W22"/>
    <mergeCell ref="X22:AA22"/>
    <mergeCell ref="AB22:AE22"/>
    <mergeCell ref="BR23:BT23"/>
    <mergeCell ref="BU23:BW23"/>
    <mergeCell ref="BX23:BZ23"/>
    <mergeCell ref="BO24:BQ25"/>
    <mergeCell ref="BR24:BT25"/>
    <mergeCell ref="BU24:BW25"/>
    <mergeCell ref="BX24:BZ25"/>
    <mergeCell ref="AJ23:AM24"/>
    <mergeCell ref="AN23:AQ24"/>
    <mergeCell ref="AR23:AU24"/>
    <mergeCell ref="AV23:AY24"/>
    <mergeCell ref="AZ23:BC24"/>
    <mergeCell ref="BD23:BG24"/>
    <mergeCell ref="BD25:BG26"/>
    <mergeCell ref="BO26:BQ27"/>
    <mergeCell ref="BR26:BT27"/>
    <mergeCell ref="BU26:BW27"/>
    <mergeCell ref="BX26:BZ27"/>
    <mergeCell ref="A28:BG28"/>
    <mergeCell ref="BO28:BQ28"/>
    <mergeCell ref="BR28:BT28"/>
    <mergeCell ref="BU28:BW28"/>
    <mergeCell ref="BX28:BZ28"/>
    <mergeCell ref="AF25:AI26"/>
    <mergeCell ref="AJ25:AM26"/>
    <mergeCell ref="AN25:AQ26"/>
    <mergeCell ref="AR25:AU26"/>
    <mergeCell ref="AV25:AY26"/>
    <mergeCell ref="AZ25:BC26"/>
    <mergeCell ref="B25:K26"/>
    <mergeCell ref="L25:O26"/>
    <mergeCell ref="P25:S26"/>
    <mergeCell ref="T25:W26"/>
    <mergeCell ref="X25:AA26"/>
    <mergeCell ref="AB25:AE26"/>
    <mergeCell ref="L29:AI29"/>
    <mergeCell ref="AJ29:AU30"/>
    <mergeCell ref="AV29:BG30"/>
    <mergeCell ref="B30:K31"/>
    <mergeCell ref="L30:W30"/>
    <mergeCell ref="X30:AI30"/>
    <mergeCell ref="L31:O31"/>
    <mergeCell ref="P31:S31"/>
    <mergeCell ref="T31:W31"/>
    <mergeCell ref="X31:AA31"/>
    <mergeCell ref="AN32:AQ33"/>
    <mergeCell ref="AR32:AU33"/>
    <mergeCell ref="AV32:AY33"/>
    <mergeCell ref="AZ32:BC33"/>
    <mergeCell ref="BD32:BG33"/>
    <mergeCell ref="B34:K34"/>
    <mergeCell ref="AZ31:BC31"/>
    <mergeCell ref="BD31:BG31"/>
    <mergeCell ref="B32:K33"/>
    <mergeCell ref="L32:O33"/>
    <mergeCell ref="P32:S33"/>
    <mergeCell ref="T32:W33"/>
    <mergeCell ref="X32:AA33"/>
    <mergeCell ref="AB32:AE33"/>
    <mergeCell ref="AF32:AI33"/>
    <mergeCell ref="AJ32:AM33"/>
    <mergeCell ref="AB31:AE31"/>
    <mergeCell ref="AF31:AI31"/>
    <mergeCell ref="AJ31:AM31"/>
    <mergeCell ref="AN31:AQ31"/>
    <mergeCell ref="AR31:AU31"/>
    <mergeCell ref="AV31:AY31"/>
    <mergeCell ref="BD35:BG35"/>
    <mergeCell ref="L37:AI37"/>
    <mergeCell ref="AJ37:AU38"/>
    <mergeCell ref="AV37:BG38"/>
    <mergeCell ref="BO37:BZ38"/>
    <mergeCell ref="B38:K39"/>
    <mergeCell ref="L38:W38"/>
    <mergeCell ref="X38:AI38"/>
    <mergeCell ref="L39:O39"/>
    <mergeCell ref="P39:S39"/>
    <mergeCell ref="AF35:AI35"/>
    <mergeCell ref="AJ35:AM35"/>
    <mergeCell ref="AN35:AQ35"/>
    <mergeCell ref="AR35:AU35"/>
    <mergeCell ref="AV35:AY35"/>
    <mergeCell ref="AZ35:BC35"/>
    <mergeCell ref="B35:K35"/>
    <mergeCell ref="L35:O35"/>
    <mergeCell ref="P35:S35"/>
    <mergeCell ref="T35:W35"/>
    <mergeCell ref="X35:AA35"/>
    <mergeCell ref="AB35:AE35"/>
    <mergeCell ref="BW39:BZ39"/>
    <mergeCell ref="AR39:AU39"/>
    <mergeCell ref="B40:K41"/>
    <mergeCell ref="L40:O41"/>
    <mergeCell ref="P40:S41"/>
    <mergeCell ref="T40:W41"/>
    <mergeCell ref="X40:AA41"/>
    <mergeCell ref="AB40:AE41"/>
    <mergeCell ref="AF40:AI41"/>
    <mergeCell ref="AJ40:AM41"/>
    <mergeCell ref="AN40:AQ41"/>
    <mergeCell ref="BS43:BV43"/>
    <mergeCell ref="BW43:BZ43"/>
    <mergeCell ref="AV39:AY39"/>
    <mergeCell ref="AZ39:BC39"/>
    <mergeCell ref="BD39:BG39"/>
    <mergeCell ref="BO39:BR39"/>
    <mergeCell ref="BS39:BV39"/>
    <mergeCell ref="T39:W39"/>
    <mergeCell ref="X39:AA39"/>
    <mergeCell ref="AB39:AE39"/>
    <mergeCell ref="AF39:AI39"/>
    <mergeCell ref="AJ39:AM39"/>
    <mergeCell ref="AN39:AQ39"/>
    <mergeCell ref="A44:BU44"/>
    <mergeCell ref="AJ43:AM43"/>
    <mergeCell ref="AN43:AQ43"/>
    <mergeCell ref="AR43:AU43"/>
    <mergeCell ref="AV43:AY43"/>
    <mergeCell ref="AZ43:BC43"/>
    <mergeCell ref="BD43:BG43"/>
    <mergeCell ref="BW40:BZ41"/>
    <mergeCell ref="B42:K42"/>
    <mergeCell ref="BO42:BZ42"/>
    <mergeCell ref="B43:K43"/>
    <mergeCell ref="L43:O43"/>
    <mergeCell ref="P43:S43"/>
    <mergeCell ref="T43:W43"/>
    <mergeCell ref="X43:AA43"/>
    <mergeCell ref="AB43:AE43"/>
    <mergeCell ref="AF43:AI43"/>
    <mergeCell ref="AR40:AU41"/>
    <mergeCell ref="AV40:AY41"/>
    <mergeCell ref="AZ40:BC41"/>
    <mergeCell ref="BD40:BG41"/>
    <mergeCell ref="BO40:BR41"/>
    <mergeCell ref="BS40:BV41"/>
    <mergeCell ref="BO43:BR43"/>
  </mergeCells>
  <phoneticPr fontId="7"/>
  <printOptions horizontalCentered="1"/>
  <pageMargins left="0.31496062992125984" right="0.27559055118110237" top="0.86614173228346458" bottom="7.874015748031496E-2" header="3.937007874015748E-2" footer="3.937007874015748E-2"/>
  <pageSetup paperSize="9" scale="97" fitToWidth="0" fitToHeight="0" pageOrder="overThenDown" orientation="landscape" useFirstPageNumber="1" r:id="rId1"/>
  <headerFooter alignWithMargins="0">
    <oddHeader xml:space="preserve">&amp;R&amp;"ＭＳ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4668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4月</vt:lpstr>
      <vt:lpstr>５月</vt:lpstr>
      <vt:lpstr>６月</vt:lpstr>
      <vt:lpstr>７月</vt:lpstr>
      <vt:lpstr>８月</vt:lpstr>
      <vt:lpstr>９月</vt:lpstr>
      <vt:lpstr>10月</vt:lpstr>
      <vt:lpstr>11月</vt:lpstr>
      <vt:lpstr>12月</vt:lpstr>
      <vt:lpstr>1 月</vt:lpstr>
      <vt:lpstr>2 月</vt:lpstr>
      <vt:lpstr>3 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汰玖人</dc:creator>
  <cp:lastModifiedBy>藤原　茅里</cp:lastModifiedBy>
  <cp:revision>445</cp:revision>
  <cp:lastPrinted>2020-12-01T07:56:59Z</cp:lastPrinted>
  <dcterms:created xsi:type="dcterms:W3CDTF">2008-12-04T11:01:34Z</dcterms:created>
  <dcterms:modified xsi:type="dcterms:W3CDTF">2021-04-03T08:37:00Z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情報 1">
    <vt:lpwstr/>
  </property>
  <property fmtid="{D5CDD505-2E9C-101B-9397-08002B2CF9AE}" pid="3" name="情報 2">
    <vt:lpwstr/>
  </property>
  <property fmtid="{D5CDD505-2E9C-101B-9397-08002B2CF9AE}" pid="4" name="情報 3">
    <vt:lpwstr/>
  </property>
  <property fmtid="{D5CDD505-2E9C-101B-9397-08002B2CF9AE}" pid="5" name="情報 4">
    <vt:lpwstr/>
  </property>
</Properties>
</file>