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平成31年度\動態\"/>
    </mc:Choice>
  </mc:AlternateContent>
  <xr:revisionPtr revIDLastSave="0" documentId="13_ncr:1_{BAD9C73B-590A-4CF6-89C0-954793F5C86B}" xr6:coauthVersionLast="45" xr6:coauthVersionMax="45" xr10:uidLastSave="{00000000-0000-0000-0000-000000000000}"/>
  <bookViews>
    <workbookView xWindow="-120" yWindow="-120" windowWidth="20730" windowHeight="11760" firstSheet="13" activeTab="22" xr2:uid="{00000000-000D-0000-FFFF-FFFF00000000}"/>
  </bookViews>
  <sheets>
    <sheet name="4月" sheetId="1" r:id="rId1"/>
    <sheet name="4月表" sheetId="2" r:id="rId2"/>
    <sheet name="5月" sheetId="3" r:id="rId3"/>
    <sheet name="5月表" sheetId="4" r:id="rId4"/>
    <sheet name="6月" sheetId="5" r:id="rId5"/>
    <sheet name="6月表" sheetId="6" r:id="rId6"/>
    <sheet name="7月" sheetId="7" r:id="rId7"/>
    <sheet name="7月表" sheetId="8" r:id="rId8"/>
    <sheet name="8月" sheetId="9" r:id="rId9"/>
    <sheet name="8月表" sheetId="10" r:id="rId10"/>
    <sheet name="9月" sheetId="11" r:id="rId11"/>
    <sheet name="9月表" sheetId="12" r:id="rId12"/>
    <sheet name="10月" sheetId="13" r:id="rId13"/>
    <sheet name="10月表" sheetId="14" r:id="rId14"/>
    <sheet name="11月" sheetId="15" r:id="rId15"/>
    <sheet name="11月表" sheetId="16" r:id="rId16"/>
    <sheet name="12月" sheetId="17" r:id="rId17"/>
    <sheet name="12月表" sheetId="18" r:id="rId18"/>
    <sheet name="1月" sheetId="19" r:id="rId19"/>
    <sheet name="1月表" sheetId="20" r:id="rId20"/>
    <sheet name="2月" sheetId="21" r:id="rId21"/>
    <sheet name="2月表" sheetId="22" r:id="rId22"/>
    <sheet name="3月" sheetId="23" r:id="rId23"/>
    <sheet name="3月表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2" l="1"/>
  <c r="B3" i="8" l="1"/>
  <c r="B3" i="24" l="1"/>
  <c r="G22" i="23"/>
  <c r="A22" i="23"/>
  <c r="G21" i="23"/>
  <c r="A21" i="23"/>
  <c r="G20" i="23"/>
  <c r="A20" i="23"/>
  <c r="G19" i="23"/>
  <c r="A19" i="23"/>
  <c r="G18" i="23"/>
  <c r="A18" i="23"/>
  <c r="G17" i="23"/>
  <c r="A17" i="23"/>
  <c r="G16" i="23"/>
  <c r="A16" i="23"/>
  <c r="G15" i="23"/>
  <c r="A15" i="23"/>
  <c r="G14" i="23"/>
  <c r="A14" i="23"/>
  <c r="G13" i="23"/>
  <c r="A13" i="23"/>
  <c r="G12" i="23"/>
  <c r="A12" i="23"/>
  <c r="G11" i="23"/>
  <c r="A11" i="23"/>
  <c r="G10" i="23"/>
  <c r="A10" i="23"/>
  <c r="G9" i="23"/>
  <c r="A9" i="23"/>
  <c r="G8" i="23"/>
  <c r="A8" i="23"/>
  <c r="G7" i="23"/>
  <c r="A7" i="23"/>
  <c r="G6" i="23"/>
  <c r="A6" i="23"/>
  <c r="G5" i="23"/>
  <c r="A5" i="23"/>
  <c r="B3" i="22"/>
  <c r="G22" i="21"/>
  <c r="A22" i="21"/>
  <c r="G21" i="21"/>
  <c r="A21" i="21"/>
  <c r="G20" i="21"/>
  <c r="A20" i="21"/>
  <c r="G19" i="21"/>
  <c r="A19" i="21"/>
  <c r="G18" i="21"/>
  <c r="A18" i="21"/>
  <c r="G17" i="21"/>
  <c r="A17" i="21"/>
  <c r="G16" i="21"/>
  <c r="A16" i="21"/>
  <c r="G15" i="21"/>
  <c r="A15" i="21"/>
  <c r="G14" i="21"/>
  <c r="A14" i="21"/>
  <c r="G13" i="21"/>
  <c r="A13" i="21"/>
  <c r="G12" i="21"/>
  <c r="A12" i="21"/>
  <c r="G11" i="21"/>
  <c r="A11" i="21"/>
  <c r="G10" i="21"/>
  <c r="A10" i="21"/>
  <c r="G9" i="21"/>
  <c r="E9" i="21" s="1"/>
  <c r="A9" i="21"/>
  <c r="G8" i="21"/>
  <c r="A8" i="21"/>
  <c r="G7" i="21"/>
  <c r="A7" i="21"/>
  <c r="G6" i="21"/>
  <c r="A6" i="21"/>
  <c r="G5" i="21"/>
  <c r="E5" i="21" s="1"/>
  <c r="A5" i="21"/>
  <c r="B3" i="20"/>
  <c r="G22" i="19"/>
  <c r="A22" i="19"/>
  <c r="G21" i="19"/>
  <c r="A21" i="19"/>
  <c r="G20" i="19"/>
  <c r="A20" i="19"/>
  <c r="G19" i="19"/>
  <c r="A19" i="19"/>
  <c r="G18" i="19"/>
  <c r="A18" i="19"/>
  <c r="G17" i="19"/>
  <c r="A17" i="19"/>
  <c r="G16" i="19"/>
  <c r="A16" i="19"/>
  <c r="G15" i="19"/>
  <c r="A15" i="19"/>
  <c r="G14" i="19"/>
  <c r="A14" i="19"/>
  <c r="G13" i="19"/>
  <c r="A13" i="19"/>
  <c r="G12" i="19"/>
  <c r="A12" i="19"/>
  <c r="G11" i="19"/>
  <c r="A11" i="19"/>
  <c r="G10" i="19"/>
  <c r="A10" i="19"/>
  <c r="G9" i="19"/>
  <c r="A9" i="19"/>
  <c r="G8" i="19"/>
  <c r="A8" i="19"/>
  <c r="G7" i="19"/>
  <c r="A7" i="19"/>
  <c r="G6" i="19"/>
  <c r="A6" i="19"/>
  <c r="G5" i="19"/>
  <c r="A5" i="19"/>
  <c r="B3" i="18"/>
  <c r="G22" i="17"/>
  <c r="A22" i="17"/>
  <c r="G21" i="17"/>
  <c r="A21" i="17"/>
  <c r="G20" i="17"/>
  <c r="A20" i="17"/>
  <c r="G19" i="17"/>
  <c r="A19" i="17"/>
  <c r="G18" i="17"/>
  <c r="A18" i="17"/>
  <c r="G17" i="17"/>
  <c r="A17" i="17"/>
  <c r="G16" i="17"/>
  <c r="A16" i="17"/>
  <c r="G15" i="17"/>
  <c r="A15" i="17"/>
  <c r="G14" i="17"/>
  <c r="A14" i="17"/>
  <c r="G13" i="17"/>
  <c r="A13" i="17"/>
  <c r="G12" i="17"/>
  <c r="A12" i="17"/>
  <c r="G11" i="17"/>
  <c r="A11" i="17"/>
  <c r="G10" i="17"/>
  <c r="A10" i="17"/>
  <c r="G9" i="17"/>
  <c r="A9" i="17"/>
  <c r="G8" i="17"/>
  <c r="A8" i="17"/>
  <c r="G7" i="17"/>
  <c r="A7" i="17"/>
  <c r="G6" i="17"/>
  <c r="A6" i="17"/>
  <c r="G5" i="17"/>
  <c r="A5" i="17"/>
  <c r="B3" i="16"/>
  <c r="G22" i="15"/>
  <c r="A22" i="15"/>
  <c r="G21" i="15"/>
  <c r="A21" i="15"/>
  <c r="G20" i="15"/>
  <c r="A20" i="15"/>
  <c r="G19" i="15"/>
  <c r="A19" i="15"/>
  <c r="G18" i="15"/>
  <c r="A18" i="15"/>
  <c r="G17" i="15"/>
  <c r="A17" i="15"/>
  <c r="G16" i="15"/>
  <c r="A16" i="15"/>
  <c r="G15" i="15"/>
  <c r="A15" i="15"/>
  <c r="G14" i="15"/>
  <c r="A14" i="15"/>
  <c r="G13" i="15"/>
  <c r="A13" i="15"/>
  <c r="G12" i="15"/>
  <c r="A12" i="15"/>
  <c r="G11" i="15"/>
  <c r="A11" i="15"/>
  <c r="G10" i="15"/>
  <c r="A10" i="15"/>
  <c r="G9" i="15"/>
  <c r="A9" i="15"/>
  <c r="G8" i="15"/>
  <c r="A8" i="15"/>
  <c r="G7" i="15"/>
  <c r="A7" i="15"/>
  <c r="G6" i="15"/>
  <c r="A6" i="15"/>
  <c r="G5" i="15"/>
  <c r="A5" i="15"/>
  <c r="B3" i="14"/>
  <c r="G22" i="13"/>
  <c r="A22" i="13"/>
  <c r="G21" i="13"/>
  <c r="A21" i="13"/>
  <c r="G20" i="13"/>
  <c r="A20" i="13"/>
  <c r="G19" i="13"/>
  <c r="A19" i="13"/>
  <c r="G18" i="13"/>
  <c r="A18" i="13"/>
  <c r="G17" i="13"/>
  <c r="E17" i="13" s="1"/>
  <c r="A17" i="13"/>
  <c r="G16" i="13"/>
  <c r="A16" i="13"/>
  <c r="G15" i="13"/>
  <c r="A15" i="13"/>
  <c r="G14" i="13"/>
  <c r="A14" i="13"/>
  <c r="G13" i="13"/>
  <c r="A13" i="13"/>
  <c r="G12" i="13"/>
  <c r="A12" i="13"/>
  <c r="G11" i="13"/>
  <c r="A11" i="13"/>
  <c r="G10" i="13"/>
  <c r="A10" i="13"/>
  <c r="G9" i="13"/>
  <c r="E9" i="13" s="1"/>
  <c r="A9" i="13"/>
  <c r="G8" i="13"/>
  <c r="A8" i="13"/>
  <c r="G7" i="13"/>
  <c r="A7" i="13"/>
  <c r="G6" i="13"/>
  <c r="A6" i="13"/>
  <c r="G5" i="13"/>
  <c r="E5" i="13" s="1"/>
  <c r="A5" i="13"/>
  <c r="B3" i="12"/>
  <c r="G22" i="11"/>
  <c r="A22" i="11"/>
  <c r="G21" i="11"/>
  <c r="A21" i="11"/>
  <c r="G20" i="11"/>
  <c r="A20" i="11"/>
  <c r="G19" i="11"/>
  <c r="A19" i="11"/>
  <c r="G18" i="11"/>
  <c r="A18" i="11"/>
  <c r="G17" i="11"/>
  <c r="A17" i="11"/>
  <c r="G16" i="11"/>
  <c r="A16" i="11"/>
  <c r="G15" i="11"/>
  <c r="A15" i="11"/>
  <c r="G14" i="11"/>
  <c r="A14" i="11"/>
  <c r="G13" i="11"/>
  <c r="A13" i="11"/>
  <c r="G12" i="11"/>
  <c r="A12" i="11"/>
  <c r="G11" i="11"/>
  <c r="A11" i="11"/>
  <c r="G10" i="11"/>
  <c r="A10" i="11"/>
  <c r="G9" i="11"/>
  <c r="A9" i="11"/>
  <c r="G8" i="11"/>
  <c r="A8" i="11"/>
  <c r="G7" i="11"/>
  <c r="A7" i="11"/>
  <c r="G6" i="11"/>
  <c r="A6" i="11"/>
  <c r="G5" i="11"/>
  <c r="A5" i="11"/>
  <c r="B3" i="10"/>
  <c r="G22" i="9"/>
  <c r="A22" i="9"/>
  <c r="G21" i="9"/>
  <c r="A21" i="9"/>
  <c r="G20" i="9"/>
  <c r="A20" i="9"/>
  <c r="G19" i="9"/>
  <c r="A19" i="9"/>
  <c r="G18" i="9"/>
  <c r="A18" i="9"/>
  <c r="G17" i="9"/>
  <c r="A17" i="9"/>
  <c r="G16" i="9"/>
  <c r="A16" i="9"/>
  <c r="G15" i="9"/>
  <c r="A15" i="9"/>
  <c r="G14" i="9"/>
  <c r="A14" i="9"/>
  <c r="G13" i="9"/>
  <c r="A13" i="9"/>
  <c r="G12" i="9"/>
  <c r="A12" i="9"/>
  <c r="G11" i="9"/>
  <c r="A11" i="9"/>
  <c r="G10" i="9"/>
  <c r="A10" i="9"/>
  <c r="G9" i="9"/>
  <c r="A9" i="9"/>
  <c r="G8" i="9"/>
  <c r="A8" i="9"/>
  <c r="G7" i="9"/>
  <c r="A7" i="9"/>
  <c r="G6" i="9"/>
  <c r="A6" i="9"/>
  <c r="G5" i="9"/>
  <c r="A5" i="9"/>
  <c r="G22" i="7"/>
  <c r="A22" i="7"/>
  <c r="G21" i="7"/>
  <c r="A21" i="7"/>
  <c r="G20" i="7"/>
  <c r="A20" i="7"/>
  <c r="G19" i="7"/>
  <c r="A19" i="7"/>
  <c r="G18" i="7"/>
  <c r="A18" i="7"/>
  <c r="G17" i="7"/>
  <c r="A17" i="7"/>
  <c r="G16" i="7"/>
  <c r="A16" i="7"/>
  <c r="G15" i="7"/>
  <c r="A15" i="7"/>
  <c r="G14" i="7"/>
  <c r="A14" i="7"/>
  <c r="G13" i="7"/>
  <c r="A13" i="7"/>
  <c r="G12" i="7"/>
  <c r="A12" i="7"/>
  <c r="G11" i="7"/>
  <c r="A11" i="7"/>
  <c r="G10" i="7"/>
  <c r="A10" i="7"/>
  <c r="G9" i="7"/>
  <c r="A9" i="7"/>
  <c r="G8" i="7"/>
  <c r="A8" i="7"/>
  <c r="G7" i="7"/>
  <c r="A7" i="7"/>
  <c r="G6" i="7"/>
  <c r="A6" i="7"/>
  <c r="G5" i="7"/>
  <c r="A5" i="7"/>
  <c r="B3" i="6"/>
  <c r="G22" i="5"/>
  <c r="A22" i="5"/>
  <c r="G21" i="5"/>
  <c r="A21" i="5"/>
  <c r="G20" i="5"/>
  <c r="A20" i="5"/>
  <c r="G19" i="5"/>
  <c r="A19" i="5"/>
  <c r="G18" i="5"/>
  <c r="A18" i="5"/>
  <c r="G17" i="5"/>
  <c r="A17" i="5"/>
  <c r="G16" i="5"/>
  <c r="A16" i="5"/>
  <c r="G15" i="5"/>
  <c r="A15" i="5"/>
  <c r="G14" i="5"/>
  <c r="A14" i="5"/>
  <c r="G13" i="5"/>
  <c r="A13" i="5"/>
  <c r="G12" i="5"/>
  <c r="A12" i="5"/>
  <c r="G11" i="5"/>
  <c r="A11" i="5"/>
  <c r="G10" i="5"/>
  <c r="A10" i="5"/>
  <c r="G9" i="5"/>
  <c r="A9" i="5"/>
  <c r="G8" i="5"/>
  <c r="A8" i="5"/>
  <c r="G7" i="5"/>
  <c r="A7" i="5"/>
  <c r="G6" i="5"/>
  <c r="A6" i="5"/>
  <c r="G5" i="5"/>
  <c r="A5" i="5"/>
  <c r="B3" i="4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B3" i="2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E15" i="1" s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E7" i="1" s="1"/>
  <c r="G6" i="1"/>
  <c r="A6" i="1"/>
  <c r="G5" i="1"/>
  <c r="A5" i="1"/>
  <c r="D23" i="24"/>
  <c r="D22" i="24"/>
  <c r="D21" i="24"/>
  <c r="D20" i="24"/>
  <c r="D19" i="24"/>
  <c r="D18" i="24"/>
  <c r="D17" i="24"/>
  <c r="G16" i="24"/>
  <c r="C5" i="24" s="1"/>
  <c r="D16" i="24"/>
  <c r="D15" i="24"/>
  <c r="D14" i="24"/>
  <c r="D13" i="24"/>
  <c r="D12" i="24"/>
  <c r="D11" i="24"/>
  <c r="D10" i="24"/>
  <c r="G9" i="24"/>
  <c r="B5" i="24" s="1"/>
  <c r="D9" i="24"/>
  <c r="D8" i="24"/>
  <c r="D7" i="24"/>
  <c r="D6" i="24"/>
  <c r="D23" i="22"/>
  <c r="D22" i="22"/>
  <c r="D21" i="22"/>
  <c r="D20" i="22"/>
  <c r="D19" i="22"/>
  <c r="D18" i="22"/>
  <c r="D17" i="22"/>
  <c r="G16" i="22"/>
  <c r="C5" i="22" s="1"/>
  <c r="D16" i="22"/>
  <c r="D15" i="22"/>
  <c r="D14" i="22"/>
  <c r="D13" i="22"/>
  <c r="D12" i="22"/>
  <c r="D11" i="22"/>
  <c r="D10" i="22"/>
  <c r="G9" i="22"/>
  <c r="B5" i="22" s="1"/>
  <c r="D9" i="22"/>
  <c r="D8" i="22"/>
  <c r="D7" i="22"/>
  <c r="D6" i="22"/>
  <c r="E17" i="21"/>
  <c r="D23" i="20"/>
  <c r="D22" i="20"/>
  <c r="D21" i="20"/>
  <c r="D20" i="20"/>
  <c r="D19" i="20"/>
  <c r="D18" i="20"/>
  <c r="D17" i="20"/>
  <c r="G16" i="20"/>
  <c r="D16" i="20"/>
  <c r="D15" i="20"/>
  <c r="D14" i="20"/>
  <c r="D13" i="20"/>
  <c r="D12" i="20"/>
  <c r="D11" i="20"/>
  <c r="D10" i="20"/>
  <c r="G9" i="20"/>
  <c r="D9" i="20"/>
  <c r="D8" i="20"/>
  <c r="D7" i="20"/>
  <c r="D6" i="20"/>
  <c r="D23" i="18"/>
  <c r="D22" i="18"/>
  <c r="D21" i="18"/>
  <c r="D20" i="18"/>
  <c r="D19" i="18"/>
  <c r="D18" i="18"/>
  <c r="D17" i="18"/>
  <c r="G16" i="18"/>
  <c r="D16" i="18"/>
  <c r="D15" i="18"/>
  <c r="D14" i="18"/>
  <c r="D13" i="18"/>
  <c r="D12" i="18"/>
  <c r="D11" i="18"/>
  <c r="D10" i="18"/>
  <c r="G9" i="18"/>
  <c r="D9" i="18"/>
  <c r="D8" i="18"/>
  <c r="D7" i="18"/>
  <c r="D6" i="18"/>
  <c r="D23" i="16"/>
  <c r="D22" i="16"/>
  <c r="D21" i="16"/>
  <c r="D20" i="16"/>
  <c r="D19" i="16"/>
  <c r="D18" i="16"/>
  <c r="D17" i="16"/>
  <c r="G16" i="16"/>
  <c r="C5" i="16" s="1"/>
  <c r="D16" i="16"/>
  <c r="D15" i="16"/>
  <c r="D14" i="16"/>
  <c r="D13" i="16"/>
  <c r="D12" i="16"/>
  <c r="D11" i="16"/>
  <c r="D10" i="16"/>
  <c r="G9" i="16"/>
  <c r="B5" i="16" s="1"/>
  <c r="D9" i="16"/>
  <c r="D8" i="16"/>
  <c r="D7" i="16"/>
  <c r="D6" i="16"/>
  <c r="D23" i="14"/>
  <c r="D22" i="14"/>
  <c r="D21" i="14"/>
  <c r="D20" i="14"/>
  <c r="D19" i="14"/>
  <c r="D18" i="14"/>
  <c r="D17" i="14"/>
  <c r="G16" i="14"/>
  <c r="D16" i="14"/>
  <c r="D15" i="14"/>
  <c r="D14" i="14"/>
  <c r="D13" i="14"/>
  <c r="D12" i="14"/>
  <c r="D11" i="14"/>
  <c r="D10" i="14"/>
  <c r="G9" i="14"/>
  <c r="D9" i="14"/>
  <c r="D8" i="14"/>
  <c r="D7" i="14"/>
  <c r="D6" i="14"/>
  <c r="E13" i="13"/>
  <c r="D22" i="12"/>
  <c r="D21" i="12"/>
  <c r="D20" i="12"/>
  <c r="D19" i="12"/>
  <c r="D18" i="12"/>
  <c r="D17" i="12"/>
  <c r="G16" i="12"/>
  <c r="C5" i="12" s="1"/>
  <c r="D16" i="12"/>
  <c r="D15" i="12"/>
  <c r="D14" i="12"/>
  <c r="D13" i="12"/>
  <c r="D12" i="12"/>
  <c r="D11" i="12"/>
  <c r="D10" i="12"/>
  <c r="G9" i="12"/>
  <c r="B5" i="12" s="1"/>
  <c r="D9" i="12"/>
  <c r="D8" i="12"/>
  <c r="D7" i="12"/>
  <c r="D6" i="12"/>
  <c r="E17" i="11"/>
  <c r="D23" i="10"/>
  <c r="D22" i="10"/>
  <c r="D21" i="10"/>
  <c r="D20" i="10"/>
  <c r="D19" i="10"/>
  <c r="D18" i="10"/>
  <c r="D17" i="10"/>
  <c r="G16" i="10"/>
  <c r="C5" i="10" s="1"/>
  <c r="D16" i="10"/>
  <c r="D15" i="10"/>
  <c r="D14" i="10"/>
  <c r="D13" i="10"/>
  <c r="D12" i="10"/>
  <c r="D11" i="10"/>
  <c r="D10" i="10"/>
  <c r="G9" i="10"/>
  <c r="B5" i="10" s="1"/>
  <c r="D9" i="10"/>
  <c r="D8" i="10"/>
  <c r="D7" i="10"/>
  <c r="D6" i="10"/>
  <c r="D23" i="8"/>
  <c r="D22" i="8"/>
  <c r="D21" i="8"/>
  <c r="D20" i="8"/>
  <c r="D19" i="8"/>
  <c r="D18" i="8"/>
  <c r="D17" i="8"/>
  <c r="G16" i="8"/>
  <c r="C5" i="8" s="1"/>
  <c r="D16" i="8"/>
  <c r="D15" i="8"/>
  <c r="D14" i="8"/>
  <c r="D13" i="8"/>
  <c r="D12" i="8"/>
  <c r="D11" i="8"/>
  <c r="D10" i="8"/>
  <c r="G9" i="8"/>
  <c r="B5" i="8" s="1"/>
  <c r="D9" i="8"/>
  <c r="D8" i="8"/>
  <c r="D7" i="8"/>
  <c r="D6" i="8"/>
  <c r="D23" i="6"/>
  <c r="D22" i="6"/>
  <c r="D21" i="6"/>
  <c r="D20" i="6"/>
  <c r="D19" i="6"/>
  <c r="D18" i="6"/>
  <c r="D17" i="6"/>
  <c r="G16" i="6"/>
  <c r="C5" i="6" s="1"/>
  <c r="D16" i="6"/>
  <c r="D15" i="6"/>
  <c r="D14" i="6"/>
  <c r="D13" i="6"/>
  <c r="D12" i="6"/>
  <c r="D11" i="6"/>
  <c r="D10" i="6"/>
  <c r="G9" i="6"/>
  <c r="B5" i="6" s="1"/>
  <c r="D9" i="6"/>
  <c r="D8" i="6"/>
  <c r="D7" i="6"/>
  <c r="D6" i="6"/>
  <c r="D23" i="4"/>
  <c r="D22" i="4"/>
  <c r="D21" i="4"/>
  <c r="D20" i="4"/>
  <c r="D19" i="4"/>
  <c r="D18" i="4"/>
  <c r="D17" i="4"/>
  <c r="G16" i="4"/>
  <c r="C5" i="4" s="1"/>
  <c r="D16" i="4"/>
  <c r="D15" i="4"/>
  <c r="D14" i="4"/>
  <c r="D13" i="4"/>
  <c r="D12" i="4"/>
  <c r="D11" i="4"/>
  <c r="D10" i="4"/>
  <c r="G9" i="4"/>
  <c r="B5" i="4" s="1"/>
  <c r="D9" i="4"/>
  <c r="D8" i="4"/>
  <c r="D7" i="4"/>
  <c r="D6" i="4"/>
  <c r="D23" i="2"/>
  <c r="D22" i="2"/>
  <c r="D21" i="2"/>
  <c r="D20" i="2"/>
  <c r="D19" i="2"/>
  <c r="D18" i="2"/>
  <c r="D17" i="2"/>
  <c r="D16" i="2"/>
  <c r="G15" i="2"/>
  <c r="D15" i="2"/>
  <c r="D14" i="2"/>
  <c r="D13" i="2"/>
  <c r="D12" i="2"/>
  <c r="D11" i="2"/>
  <c r="D10" i="2"/>
  <c r="D9" i="2"/>
  <c r="G8" i="2"/>
  <c r="D8" i="2"/>
  <c r="D7" i="2"/>
  <c r="D6" i="2"/>
  <c r="E21" i="21" l="1"/>
  <c r="E9" i="5"/>
  <c r="E17" i="5"/>
  <c r="E21" i="5"/>
  <c r="E9" i="9"/>
  <c r="E17" i="9"/>
  <c r="E6" i="11"/>
  <c r="E8" i="11"/>
  <c r="E10" i="11"/>
  <c r="E12" i="11"/>
  <c r="E14" i="11"/>
  <c r="E16" i="11"/>
  <c r="E18" i="11"/>
  <c r="E20" i="11"/>
  <c r="E20" i="13"/>
  <c r="E21" i="17"/>
  <c r="E6" i="19"/>
  <c r="E8" i="19"/>
  <c r="E10" i="19"/>
  <c r="E12" i="19"/>
  <c r="E14" i="19"/>
  <c r="E16" i="19"/>
  <c r="E6" i="21"/>
  <c r="E12" i="21"/>
  <c r="E22" i="21"/>
  <c r="E5" i="23"/>
  <c r="E13" i="23"/>
  <c r="E21" i="23"/>
  <c r="E21" i="13"/>
  <c r="E13" i="21"/>
  <c r="E5" i="15"/>
  <c r="E9" i="15"/>
  <c r="E11" i="15"/>
  <c r="E13" i="15"/>
  <c r="E15" i="15"/>
  <c r="E17" i="15"/>
  <c r="E21" i="15"/>
  <c r="E14" i="13"/>
  <c r="E5" i="7"/>
  <c r="E7" i="7"/>
  <c r="E9" i="7"/>
  <c r="E11" i="7"/>
  <c r="E15" i="7"/>
  <c r="E17" i="7"/>
  <c r="E19" i="7"/>
  <c r="E21" i="7"/>
  <c r="E5" i="5"/>
  <c r="E6" i="5"/>
  <c r="E12" i="5"/>
  <c r="D5" i="4"/>
  <c r="E18" i="19"/>
  <c r="E22" i="19"/>
  <c r="E22" i="11"/>
  <c r="E20" i="19"/>
  <c r="E13" i="7"/>
  <c r="E9" i="3"/>
  <c r="E19" i="11"/>
  <c r="E8" i="3"/>
  <c r="E10" i="3"/>
  <c r="E12" i="3"/>
  <c r="E14" i="3"/>
  <c r="E18" i="3"/>
  <c r="E20" i="3"/>
  <c r="E7" i="15"/>
  <c r="E11" i="11"/>
  <c r="E13" i="5"/>
  <c r="E5" i="3"/>
  <c r="E16" i="3"/>
  <c r="E6" i="23"/>
  <c r="E12" i="23"/>
  <c r="E20" i="15"/>
  <c r="E17" i="3"/>
  <c r="C5" i="2"/>
  <c r="G4" i="1" s="1"/>
  <c r="G23" i="1" s="1"/>
  <c r="B5" i="2"/>
  <c r="A4" i="1" s="1"/>
  <c r="E14" i="1"/>
  <c r="E22" i="5"/>
  <c r="E7" i="23"/>
  <c r="E8" i="23"/>
  <c r="E9" i="23"/>
  <c r="E10" i="23"/>
  <c r="E11" i="23"/>
  <c r="E14" i="23"/>
  <c r="E15" i="23"/>
  <c r="E16" i="23"/>
  <c r="E17" i="23"/>
  <c r="E18" i="23"/>
  <c r="E19" i="23"/>
  <c r="E20" i="23"/>
  <c r="E22" i="23"/>
  <c r="E8" i="21"/>
  <c r="E10" i="21"/>
  <c r="E14" i="21"/>
  <c r="E16" i="21"/>
  <c r="E18" i="21"/>
  <c r="E20" i="21"/>
  <c r="E9" i="19"/>
  <c r="E5" i="19"/>
  <c r="E7" i="19"/>
  <c r="E11" i="19"/>
  <c r="E13" i="19"/>
  <c r="E15" i="19"/>
  <c r="E17" i="19"/>
  <c r="E19" i="19"/>
  <c r="E21" i="19"/>
  <c r="E5" i="17"/>
  <c r="E13" i="17"/>
  <c r="E6" i="15"/>
  <c r="E8" i="15"/>
  <c r="E10" i="15"/>
  <c r="E12" i="15"/>
  <c r="E14" i="15"/>
  <c r="E16" i="15"/>
  <c r="E18" i="15"/>
  <c r="E19" i="15"/>
  <c r="E22" i="15"/>
  <c r="E5" i="11"/>
  <c r="E7" i="11"/>
  <c r="E9" i="11"/>
  <c r="E13" i="11"/>
  <c r="E15" i="11"/>
  <c r="E21" i="11"/>
  <c r="E6" i="9"/>
  <c r="E8" i="9"/>
  <c r="E10" i="9"/>
  <c r="E12" i="9"/>
  <c r="E14" i="9"/>
  <c r="E7" i="5"/>
  <c r="E11" i="5"/>
  <c r="E15" i="5"/>
  <c r="E19" i="5"/>
  <c r="E6" i="3"/>
  <c r="E7" i="3"/>
  <c r="E11" i="3"/>
  <c r="E13" i="3"/>
  <c r="E15" i="3"/>
  <c r="E19" i="3"/>
  <c r="E21" i="3"/>
  <c r="E22" i="3"/>
  <c r="E6" i="1"/>
  <c r="E8" i="1"/>
  <c r="E10" i="1"/>
  <c r="E12" i="1"/>
  <c r="E16" i="1"/>
  <c r="E18" i="1"/>
  <c r="E20" i="1"/>
  <c r="E22" i="1"/>
  <c r="E7" i="17"/>
  <c r="E9" i="17"/>
  <c r="E11" i="17"/>
  <c r="E15" i="17"/>
  <c r="E17" i="17"/>
  <c r="E19" i="17"/>
  <c r="E6" i="13"/>
  <c r="E8" i="13"/>
  <c r="E10" i="13"/>
  <c r="E12" i="13"/>
  <c r="E16" i="13"/>
  <c r="E18" i="13"/>
  <c r="E22" i="13"/>
  <c r="E5" i="9"/>
  <c r="E7" i="9"/>
  <c r="E11" i="9"/>
  <c r="E13" i="9"/>
  <c r="E15" i="9"/>
  <c r="E19" i="9"/>
  <c r="E21" i="9"/>
  <c r="E6" i="7"/>
  <c r="E8" i="7"/>
  <c r="E10" i="7"/>
  <c r="E12" i="7"/>
  <c r="E14" i="7"/>
  <c r="E16" i="7"/>
  <c r="E18" i="7"/>
  <c r="E20" i="7"/>
  <c r="E22" i="7"/>
  <c r="E8" i="5"/>
  <c r="E10" i="5"/>
  <c r="E14" i="5"/>
  <c r="E16" i="5"/>
  <c r="E18" i="5"/>
  <c r="E20" i="5"/>
  <c r="E5" i="1"/>
  <c r="E9" i="1"/>
  <c r="E11" i="1"/>
  <c r="E13" i="1"/>
  <c r="E17" i="1"/>
  <c r="E19" i="1"/>
  <c r="E21" i="1"/>
  <c r="E16" i="9"/>
  <c r="E18" i="9"/>
  <c r="E20" i="9"/>
  <c r="E22" i="9"/>
  <c r="E7" i="13"/>
  <c r="E11" i="13"/>
  <c r="E15" i="13"/>
  <c r="E19" i="13"/>
  <c r="E6" i="17"/>
  <c r="E8" i="17"/>
  <c r="E10" i="17"/>
  <c r="E12" i="17"/>
  <c r="E14" i="17"/>
  <c r="E16" i="17"/>
  <c r="E18" i="17"/>
  <c r="E20" i="17"/>
  <c r="E22" i="17"/>
  <c r="E7" i="21"/>
  <c r="E11" i="21"/>
  <c r="E15" i="21"/>
  <c r="E19" i="21"/>
  <c r="C24" i="10"/>
  <c r="G4" i="9"/>
  <c r="G23" i="9" s="1"/>
  <c r="A4" i="13"/>
  <c r="B24" i="14"/>
  <c r="D5" i="14"/>
  <c r="C24" i="20"/>
  <c r="G4" i="19"/>
  <c r="G23" i="19" s="1"/>
  <c r="A4" i="15"/>
  <c r="D5" i="16"/>
  <c r="B24" i="16"/>
  <c r="G4" i="15"/>
  <c r="G23" i="15" s="1"/>
  <c r="C24" i="16"/>
  <c r="G4" i="13"/>
  <c r="G23" i="13" s="1"/>
  <c r="C24" i="14"/>
  <c r="A4" i="19"/>
  <c r="D5" i="20"/>
  <c r="B24" i="20"/>
  <c r="A4" i="5"/>
  <c r="D5" i="6"/>
  <c r="B24" i="6"/>
  <c r="G4" i="5"/>
  <c r="G23" i="5" s="1"/>
  <c r="C24" i="6"/>
  <c r="A4" i="11"/>
  <c r="D5" i="12"/>
  <c r="B24" i="12"/>
  <c r="C24" i="12"/>
  <c r="G4" i="11"/>
  <c r="G23" i="11" s="1"/>
  <c r="B24" i="18"/>
  <c r="A4" i="17"/>
  <c r="D5" i="18"/>
  <c r="C24" i="18"/>
  <c r="G4" i="17"/>
  <c r="G23" i="17" s="1"/>
  <c r="B24" i="22"/>
  <c r="A4" i="21"/>
  <c r="D5" i="22"/>
  <c r="G4" i="21"/>
  <c r="G23" i="21" s="1"/>
  <c r="C24" i="22"/>
  <c r="A4" i="3"/>
  <c r="B24" i="4"/>
  <c r="A4" i="9"/>
  <c r="D5" i="10"/>
  <c r="B24" i="10"/>
  <c r="B24" i="8"/>
  <c r="A4" i="7"/>
  <c r="D5" i="8"/>
  <c r="G4" i="7"/>
  <c r="G23" i="7" s="1"/>
  <c r="C24" i="8"/>
  <c r="D5" i="24"/>
  <c r="A4" i="23"/>
  <c r="B24" i="24"/>
  <c r="G4" i="23"/>
  <c r="G23" i="23" s="1"/>
  <c r="C24" i="24"/>
  <c r="B24" i="2" l="1"/>
  <c r="C24" i="2"/>
  <c r="D5" i="2"/>
  <c r="A23" i="1"/>
  <c r="E23" i="1" s="1"/>
  <c r="E4" i="1"/>
  <c r="D24" i="24"/>
  <c r="D24" i="10"/>
  <c r="D24" i="8"/>
  <c r="D24" i="18"/>
  <c r="D24" i="6"/>
  <c r="D24" i="20"/>
  <c r="A23" i="15"/>
  <c r="E23" i="15" s="1"/>
  <c r="E4" i="15"/>
  <c r="A23" i="11"/>
  <c r="E23" i="11" s="1"/>
  <c r="E4" i="11"/>
  <c r="A23" i="13"/>
  <c r="E23" i="13" s="1"/>
  <c r="E4" i="13"/>
  <c r="A23" i="3"/>
  <c r="A23" i="21"/>
  <c r="E23" i="21" s="1"/>
  <c r="E4" i="21"/>
  <c r="A23" i="5"/>
  <c r="E23" i="5" s="1"/>
  <c r="E4" i="5"/>
  <c r="D24" i="16"/>
  <c r="D24" i="14"/>
  <c r="A23" i="23"/>
  <c r="E23" i="23" s="1"/>
  <c r="E4" i="23"/>
  <c r="A23" i="7"/>
  <c r="E23" i="7" s="1"/>
  <c r="E4" i="7"/>
  <c r="A23" i="9"/>
  <c r="E23" i="9" s="1"/>
  <c r="E4" i="9"/>
  <c r="D24" i="22"/>
  <c r="A23" i="17"/>
  <c r="E23" i="17" s="1"/>
  <c r="E4" i="17"/>
  <c r="D24" i="12"/>
  <c r="A23" i="19"/>
  <c r="E23" i="19" s="1"/>
  <c r="E4" i="19"/>
  <c r="D24" i="2" l="1"/>
  <c r="G4" i="3"/>
  <c r="G23" i="3" s="1"/>
  <c r="E23" i="3" s="1"/>
  <c r="C24" i="4"/>
  <c r="D24" i="4" s="1"/>
  <c r="E4" i="3" l="1"/>
</calcChain>
</file>

<file path=xl/sharedStrings.xml><?xml version="1.0" encoding="utf-8"?>
<sst xmlns="http://schemas.openxmlformats.org/spreadsheetml/2006/main" count="780" uniqueCount="58">
  <si>
    <t>釜　　石　　市　　人　　口　　ピ　　ラ　　ミ　　ッ　　ド</t>
  </si>
  <si>
    <t>男</t>
  </si>
  <si>
    <t>年齢区分</t>
  </si>
  <si>
    <t>男女合計</t>
  </si>
  <si>
    <t>女</t>
  </si>
  <si>
    <t>90～</t>
  </si>
  <si>
    <t>老年人口</t>
  </si>
  <si>
    <t>85～89</t>
  </si>
  <si>
    <t>80～84</t>
  </si>
  <si>
    <t>75～79</t>
  </si>
  <si>
    <t>70～74</t>
  </si>
  <si>
    <t>65～69</t>
  </si>
  <si>
    <t>60～64</t>
  </si>
  <si>
    <t>生産年齢人口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</si>
  <si>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</si>
  <si>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</si>
  <si>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</si>
  <si>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</si>
  <si>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</si>
  <si>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</si>
  <si>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</si>
  <si>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</si>
  <si>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</si>
  <si>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</si>
  <si>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年少人口</t>
  </si>
  <si>
    <t>5～9</t>
  </si>
  <si>
    <t>0～4</t>
  </si>
  <si>
    <t>総人口</t>
  </si>
  <si>
    <t>釜石市</t>
  </si>
  <si>
    <t>計</t>
  </si>
  <si>
    <t>90歳代</t>
  </si>
  <si>
    <t>95歳代</t>
  </si>
  <si>
    <t>100歳以上</t>
  </si>
  <si>
    <t>4～0</t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</si>
  <si>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31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4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</si>
  <si>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</si>
  <si>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5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</si>
  <si>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6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</si>
  <si>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</si>
  <si>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7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</si>
  <si>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8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</si>
  <si>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9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</si>
  <si>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10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</si>
  <si>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11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</si>
  <si>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令和元年</t>
    </r>
    <r>
      <rPr>
        <sz val="9"/>
        <color rgb="FF000000"/>
        <rFont val="Arial"/>
        <family val="2"/>
      </rPr>
      <t>12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rPh sb="2" eb="3">
      <t>ガン</t>
    </rPh>
    <phoneticPr fontId="6"/>
  </si>
  <si>
    <r>
      <rPr>
        <sz val="9"/>
        <color rgb="FF000000"/>
        <rFont val="ＭＳ Ｐゴシック"/>
        <family val="3"/>
        <charset val="128"/>
      </rPr>
      <t>令和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phoneticPr fontId="6"/>
  </si>
  <si>
    <r>
      <rPr>
        <sz val="9"/>
        <color rgb="FF000000"/>
        <rFont val="ＭＳ Ｐゴシック"/>
        <family val="3"/>
        <charset val="128"/>
      </rPr>
      <t>令和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</si>
  <si>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rPh sb="2" eb="3">
      <t>ガン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</si>
  <si>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rPh sb="2" eb="3">
      <t>ガン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</si>
  <si>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月２日　市民生活部市民課作成</t>
    </r>
    <rPh sb="0" eb="4">
      <t>レイワガンネン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</si>
  <si>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rPh sb="2" eb="3">
      <t>ガン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</si>
  <si>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1">
      <t>レイ</t>
    </rPh>
    <rPh sb="1" eb="2">
      <t>ワ</t>
    </rPh>
    <rPh sb="2" eb="3">
      <t>ガン</t>
    </rPh>
    <phoneticPr fontId="6"/>
  </si>
  <si>
    <r>
      <rPr>
        <sz val="11"/>
        <color rgb="FF000000"/>
        <rFont val="ＭＳ Ｐゴシック"/>
        <family val="3"/>
        <charset val="128"/>
      </rPr>
      <t>令和元年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1">
      <t>レイ</t>
    </rPh>
    <rPh sb="1" eb="2">
      <t>ワ</t>
    </rPh>
    <rPh sb="2" eb="3">
      <t>ガン</t>
    </rPh>
    <phoneticPr fontId="6"/>
  </si>
  <si>
    <t>令和2年1月6日　市民生活部市民課作成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6"/>
  </si>
  <si>
    <r>
      <rPr>
        <sz val="11"/>
        <color rgb="FF000000"/>
        <rFont val="ＭＳ Ｐゴシック"/>
        <family val="3"/>
        <charset val="128"/>
      </rPr>
      <t>令和2年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月3日　市民生活部市民課作成</t>
    </r>
    <rPh sb="0" eb="1">
      <t>レイ</t>
    </rPh>
    <rPh sb="1" eb="2">
      <t>ワ</t>
    </rPh>
    <phoneticPr fontId="6"/>
  </si>
  <si>
    <r>
      <rPr>
        <sz val="11"/>
        <color rgb="FF000000"/>
        <rFont val="ＭＳ Ｐゴシック"/>
        <family val="3"/>
        <charset val="128"/>
      </rPr>
      <t>令和</t>
    </r>
    <r>
      <rPr>
        <sz val="11"/>
        <color rgb="FF000000"/>
        <rFont val="Arial"/>
        <family val="3"/>
      </rPr>
      <t>2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3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1">
      <t>レイ</t>
    </rPh>
    <rPh sb="1" eb="2">
      <t>ワ</t>
    </rPh>
    <phoneticPr fontId="6"/>
  </si>
  <si>
    <r>
      <rPr>
        <sz val="9"/>
        <color rgb="FF000000"/>
        <rFont val="ＭＳ Ｐゴシック"/>
        <family val="3"/>
        <charset val="128"/>
      </rPr>
      <t>令和</t>
    </r>
    <r>
      <rPr>
        <sz val="9"/>
        <color rgb="FF000000"/>
        <rFont val="Yu Gothic"/>
        <family val="3"/>
        <charset val="128"/>
      </rPr>
      <t>２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Yu Gothic"/>
        <family val="3"/>
        <charset val="128"/>
      </rPr>
      <t>３</t>
    </r>
    <r>
      <rPr>
        <sz val="9"/>
        <color rgb="FF000000"/>
        <rFont val="ＭＳ Ｐゴシック"/>
        <family val="3"/>
        <charset val="128"/>
      </rPr>
      <t>月末現在</t>
    </r>
    <rPh sb="0" eb="2">
      <t>レイワ</t>
    </rPh>
    <phoneticPr fontId="6"/>
  </si>
  <si>
    <r>
      <rPr>
        <sz val="11"/>
        <color rgb="FF000000"/>
        <rFont val="ＭＳ Ｐゴシック"/>
        <family val="3"/>
        <charset val="128"/>
      </rPr>
      <t>令和</t>
    </r>
    <r>
      <rPr>
        <sz val="11"/>
        <color rgb="FF000000"/>
        <rFont val="Yu Gothic"/>
        <family val="3"/>
        <charset val="128"/>
      </rPr>
      <t>２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Yu Gothic"/>
        <family val="3"/>
        <charset val="128"/>
      </rPr>
      <t>４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Yu Gothic"/>
        <family val="3"/>
        <charset val="128"/>
      </rPr>
      <t>１</t>
    </r>
    <r>
      <rPr>
        <sz val="11"/>
        <color rgb="FF000000"/>
        <rFont val="ＭＳ Ｐゴシック"/>
        <family val="3"/>
        <charset val="128"/>
      </rPr>
      <t>日　市民生活部市民課作成</t>
    </r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</si>
</sst>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￥-411]#,##0;[Red]&quot;-&quot;[$￥-411]#,##0"/>
  </numFmts>
  <fonts count="17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ＭＳ Ｐゴシック"/>
      <family val="3"/>
      <charset val="128"/>
    </font>
    <font>
      <sz val="11"/>
      <color rgb="FF000000"/>
      <name val="Arial"/>
      <family val="3"/>
    </font>
    <font>
      <sz val="11"/>
      <color rgb="FF000000"/>
      <name val="Arial"/>
      <family val="3"/>
      <charset val="128"/>
    </font>
    <font>
      <sz val="9"/>
      <color rgb="FF000000"/>
      <name val="Arial"/>
      <family val="3"/>
      <charset val="128"/>
    </font>
    <font>
      <sz val="9"/>
      <color rgb="FF000000"/>
      <name val="Yu Gothic"/>
      <family val="3"/>
      <charset val="128"/>
    </font>
    <font>
      <sz val="11"/>
      <color rgb="FF000000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10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標準" xfId="0" builtinId="0" customBuiltin="1"/>
  </cellStyles>
  <dxfs count="0"/>
  <tableStyles count="0" defaultTableStyle="TableStyleMedium2" defaultPivotStyle="PivotStyleLight16"/>
  <colors>
    <mruColors>
      <color rgb="FF004586"/>
      <color rgb="FF1180E5"/>
      <color rgb="FF7BD6EB"/>
      <color rgb="FF99CCFF"/>
      <color rgb="FF66CCFF"/>
      <color rgb="FF66FFFF"/>
      <color rgb="FF2991EF"/>
      <color rgb="FF3399FF"/>
      <color rgb="FF7EC5E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93718170972583E-2"/>
          <c:y val="1.54228855721393E-2"/>
          <c:w val="0.87940269114694147"/>
          <c:h val="0.94392603909585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'4月表'!$B$5</c:f>
              <c:strCache>
                <c:ptCount val="1"/>
                <c:pt idx="0">
                  <c:v>204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FBC-4324-993D-E092DC4D02C2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FBC-4324-993D-E092DC4D02C2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FBC-4324-993D-E092DC4D02C2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FBC-4324-993D-E092DC4D02C2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FBC-4324-993D-E092DC4D02C2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FBC-4324-993D-E092DC4D02C2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FBC-4324-993D-E092DC4D02C2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FBC-4324-993D-E092DC4D02C2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FBC-4324-993D-E092DC4D02C2}"/>
              </c:ext>
            </c:extLst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FBC-4324-993D-E092DC4D02C2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FBC-4324-993D-E092DC4D02C2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FBC-4324-993D-E092DC4D02C2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FBC-4324-993D-E092DC4D02C2}"/>
              </c:ext>
            </c:extLst>
          </c:dPt>
          <c:val>
            <c:numRef>
              <c:f>'4月表'!$B$5:$B$23</c:f>
              <c:numCache>
                <c:formatCode>#,##0</c:formatCode>
                <c:ptCount val="19"/>
                <c:pt idx="0">
                  <c:v>204</c:v>
                </c:pt>
                <c:pt idx="1">
                  <c:v>509</c:v>
                </c:pt>
                <c:pt idx="2">
                  <c:v>887</c:v>
                </c:pt>
                <c:pt idx="3">
                  <c:v>1115</c:v>
                </c:pt>
                <c:pt idx="4">
                  <c:v>1123</c:v>
                </c:pt>
                <c:pt idx="5">
                  <c:v>1498</c:v>
                </c:pt>
                <c:pt idx="6">
                  <c:v>1210</c:v>
                </c:pt>
                <c:pt idx="7">
                  <c:v>1090</c:v>
                </c:pt>
                <c:pt idx="8">
                  <c:v>1118</c:v>
                </c:pt>
                <c:pt idx="9">
                  <c:v>1053</c:v>
                </c:pt>
                <c:pt idx="10">
                  <c:v>972</c:v>
                </c:pt>
                <c:pt idx="11">
                  <c:v>837</c:v>
                </c:pt>
                <c:pt idx="12">
                  <c:v>709</c:v>
                </c:pt>
                <c:pt idx="13">
                  <c:v>633</c:v>
                </c:pt>
                <c:pt idx="14">
                  <c:v>666</c:v>
                </c:pt>
                <c:pt idx="15">
                  <c:v>663</c:v>
                </c:pt>
                <c:pt idx="16">
                  <c:v>586</c:v>
                </c:pt>
                <c:pt idx="17">
                  <c:v>534</c:v>
                </c:pt>
                <c:pt idx="18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BC-4324-993D-E092DC4D0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9510880"/>
        <c:axId val="349572552"/>
      </c:barChart>
      <c:valAx>
        <c:axId val="34957255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10880"/>
        <c:crosses val="max"/>
        <c:crossBetween val="between"/>
        <c:majorUnit val="500"/>
      </c:valAx>
      <c:catAx>
        <c:axId val="34951088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7255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3808602611959E-2"/>
          <c:y val="3.8925413390955205E-2"/>
          <c:w val="0.89815668218738487"/>
          <c:h val="0.91891618009899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C84-4BB4-A3E3-F63AA31C6B46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C84-4BB4-A3E3-F63AA31C6B46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C84-4BB4-A3E3-F63AA31C6B46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C84-4BB4-A3E3-F63AA31C6B46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C84-4BB4-A3E3-F63AA31C6B46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C84-4BB4-A3E3-F63AA31C6B46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CC84-4BB4-A3E3-F63AA31C6B46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CC84-4BB4-A3E3-F63AA31C6B46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CC84-4BB4-A3E3-F63AA31C6B46}"/>
              </c:ext>
            </c:extLst>
          </c:dPt>
          <c:val>
            <c:numRef>
              <c:f>'8月表'!$C$5:$C$23</c:f>
              <c:numCache>
                <c:formatCode>#,##0</c:formatCode>
                <c:ptCount val="19"/>
                <c:pt idx="0">
                  <c:v>723</c:v>
                </c:pt>
                <c:pt idx="1">
                  <c:v>1085</c:v>
                </c:pt>
                <c:pt idx="2">
                  <c:v>1361</c:v>
                </c:pt>
                <c:pt idx="3">
                  <c:v>1515</c:v>
                </c:pt>
                <c:pt idx="4">
                  <c:v>1415</c:v>
                </c:pt>
                <c:pt idx="5">
                  <c:v>1573</c:v>
                </c:pt>
                <c:pt idx="6">
                  <c:v>1137</c:v>
                </c:pt>
                <c:pt idx="7">
                  <c:v>1025</c:v>
                </c:pt>
                <c:pt idx="8">
                  <c:v>1013</c:v>
                </c:pt>
                <c:pt idx="9">
                  <c:v>956</c:v>
                </c:pt>
                <c:pt idx="10">
                  <c:v>892</c:v>
                </c:pt>
                <c:pt idx="11">
                  <c:v>721</c:v>
                </c:pt>
                <c:pt idx="12">
                  <c:v>629</c:v>
                </c:pt>
                <c:pt idx="13">
                  <c:v>553</c:v>
                </c:pt>
                <c:pt idx="14">
                  <c:v>599</c:v>
                </c:pt>
                <c:pt idx="15">
                  <c:v>655</c:v>
                </c:pt>
                <c:pt idx="16">
                  <c:v>571</c:v>
                </c:pt>
                <c:pt idx="17">
                  <c:v>530</c:v>
                </c:pt>
                <c:pt idx="18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84-4BB4-A3E3-F63AA31C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3864"/>
        <c:axId val="352391904"/>
      </c:barChart>
      <c:valAx>
        <c:axId val="35239190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3864"/>
        <c:crosses val="max"/>
        <c:crossBetween val="between"/>
        <c:majorUnit val="500"/>
      </c:valAx>
      <c:catAx>
        <c:axId val="35239386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19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878656777915115E-2"/>
          <c:y val="0"/>
          <c:w val="0.87909421782722152"/>
          <c:h val="0.95857609053621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4E1-4D4F-9910-3F979BCE6D1A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4E1-4D4F-9910-3F979BCE6D1A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4E1-4D4F-9910-3F979BCE6D1A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4E1-4D4F-9910-3F979BCE6D1A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4E1-4D4F-9910-3F979BCE6D1A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4E1-4D4F-9910-3F979BCE6D1A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4E1-4D4F-9910-3F979BCE6D1A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64E1-4D4F-9910-3F979BCE6D1A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64E1-4D4F-9910-3F979BCE6D1A}"/>
              </c:ext>
            </c:extLst>
          </c:dPt>
          <c:val>
            <c:numRef>
              <c:f>'9月表'!$B$5:$B$23</c:f>
              <c:numCache>
                <c:formatCode>#,##0</c:formatCode>
                <c:ptCount val="19"/>
                <c:pt idx="0">
                  <c:v>208</c:v>
                </c:pt>
                <c:pt idx="1">
                  <c:v>501</c:v>
                </c:pt>
                <c:pt idx="2">
                  <c:v>888</c:v>
                </c:pt>
                <c:pt idx="3">
                  <c:v>1110</c:v>
                </c:pt>
                <c:pt idx="4">
                  <c:v>1139</c:v>
                </c:pt>
                <c:pt idx="5">
                  <c:v>1476</c:v>
                </c:pt>
                <c:pt idx="6">
                  <c:v>1175</c:v>
                </c:pt>
                <c:pt idx="7">
                  <c:v>1080</c:v>
                </c:pt>
                <c:pt idx="8">
                  <c:v>1132</c:v>
                </c:pt>
                <c:pt idx="9">
                  <c:v>1042</c:v>
                </c:pt>
                <c:pt idx="10">
                  <c:v>963</c:v>
                </c:pt>
                <c:pt idx="11">
                  <c:v>807</c:v>
                </c:pt>
                <c:pt idx="12">
                  <c:v>703</c:v>
                </c:pt>
                <c:pt idx="13">
                  <c:v>627</c:v>
                </c:pt>
                <c:pt idx="14">
                  <c:v>656</c:v>
                </c:pt>
                <c:pt idx="15">
                  <c:v>672</c:v>
                </c:pt>
                <c:pt idx="16">
                  <c:v>584</c:v>
                </c:pt>
                <c:pt idx="17">
                  <c:v>525</c:v>
                </c:pt>
                <c:pt idx="18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E1-4D4F-9910-3F979BCE6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66400"/>
        <c:axId val="352872280"/>
      </c:barChart>
      <c:valAx>
        <c:axId val="35287228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6400"/>
        <c:crosses val="max"/>
        <c:crossBetween val="between"/>
        <c:majorUnit val="500"/>
      </c:valAx>
      <c:catAx>
        <c:axId val="35286640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22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819828885294967E-2"/>
          <c:y val="0"/>
          <c:w val="0.87653298601168383"/>
          <c:h val="0.94853451667687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8A9-4D4D-9969-0D26DC6283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8A9-4D4D-9969-0D26DC6283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8A9-4D4D-9969-0D26DC6283C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8A9-4D4D-9969-0D26DC6283C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8A9-4D4D-9969-0D26DC6283CB}"/>
              </c:ext>
            </c:extLst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A8A9-4D4D-9969-0D26DC6283CB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A8A9-4D4D-9969-0D26DC6283CB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A8A9-4D4D-9969-0D26DC6283CB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A8A9-4D4D-9969-0D26DC6283CB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A8A9-4D4D-9969-0D26DC6283CB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A8A9-4D4D-9969-0D26DC6283CB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A8A9-4D4D-9969-0D26DC6283CB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A8A9-4D4D-9969-0D26DC6283CB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A8A9-4D4D-9969-0D26DC6283CB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A8A9-4D4D-9969-0D26DC6283CB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A8A9-4D4D-9969-0D26DC6283CB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A8A9-4D4D-9969-0D26DC6283CB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A8A9-4D4D-9969-0D26DC6283CB}"/>
              </c:ext>
            </c:extLst>
          </c:dPt>
          <c:val>
            <c:numRef>
              <c:f>'9月表'!$C$5:$C$23</c:f>
              <c:numCache>
                <c:formatCode>#,##0</c:formatCode>
                <c:ptCount val="19"/>
                <c:pt idx="0">
                  <c:v>727</c:v>
                </c:pt>
                <c:pt idx="1">
                  <c:v>1071</c:v>
                </c:pt>
                <c:pt idx="2">
                  <c:v>1368</c:v>
                </c:pt>
                <c:pt idx="3">
                  <c:v>1511</c:v>
                </c:pt>
                <c:pt idx="4">
                  <c:v>1416</c:v>
                </c:pt>
                <c:pt idx="5">
                  <c:v>1566</c:v>
                </c:pt>
                <c:pt idx="6">
                  <c:v>1139</c:v>
                </c:pt>
                <c:pt idx="7">
                  <c:v>1029</c:v>
                </c:pt>
                <c:pt idx="8">
                  <c:v>1015</c:v>
                </c:pt>
                <c:pt idx="9">
                  <c:v>960</c:v>
                </c:pt>
                <c:pt idx="10">
                  <c:v>879</c:v>
                </c:pt>
                <c:pt idx="11">
                  <c:v>718</c:v>
                </c:pt>
                <c:pt idx="12">
                  <c:v>621</c:v>
                </c:pt>
                <c:pt idx="13">
                  <c:v>560</c:v>
                </c:pt>
                <c:pt idx="14">
                  <c:v>602</c:v>
                </c:pt>
                <c:pt idx="15">
                  <c:v>656</c:v>
                </c:pt>
                <c:pt idx="16">
                  <c:v>571</c:v>
                </c:pt>
                <c:pt idx="17">
                  <c:v>526</c:v>
                </c:pt>
                <c:pt idx="18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8A9-4D4D-9969-0D26DC628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67968"/>
        <c:axId val="352871888"/>
      </c:barChart>
      <c:valAx>
        <c:axId val="35287188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7968"/>
        <c:crosses val="max"/>
        <c:crossBetween val="between"/>
        <c:majorUnit val="500"/>
      </c:valAx>
      <c:catAx>
        <c:axId val="35286796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18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177778577975201E-2"/>
          <c:y val="2.4691358024691357E-2"/>
          <c:w val="0.90018948825940526"/>
          <c:h val="0.92230465636239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DD6-4CA6-9391-190A0D9E679F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DD6-4CA6-9391-190A0D9E679F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DD6-4CA6-9391-190A0D9E679F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DD6-4CA6-9391-190A0D9E679F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DD6-4CA6-9391-190A0D9E679F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DD6-4CA6-9391-190A0D9E679F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DD6-4CA6-9391-190A0D9E679F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DD6-4CA6-9391-190A0D9E679F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DD6-4CA6-9391-190A0D9E679F}"/>
              </c:ext>
            </c:extLst>
          </c:dPt>
          <c:val>
            <c:numRef>
              <c:f>'10月表'!$B$5:$B$23</c:f>
              <c:numCache>
                <c:formatCode>#,##0</c:formatCode>
                <c:ptCount val="19"/>
                <c:pt idx="0">
                  <c:v>208</c:v>
                </c:pt>
                <c:pt idx="1">
                  <c:v>505</c:v>
                </c:pt>
                <c:pt idx="2">
                  <c:v>883</c:v>
                </c:pt>
                <c:pt idx="3">
                  <c:v>1093</c:v>
                </c:pt>
                <c:pt idx="4">
                  <c:v>1158</c:v>
                </c:pt>
                <c:pt idx="5">
                  <c:v>1478</c:v>
                </c:pt>
                <c:pt idx="6">
                  <c:v>1156</c:v>
                </c:pt>
                <c:pt idx="7">
                  <c:v>1083</c:v>
                </c:pt>
                <c:pt idx="8">
                  <c:v>1134</c:v>
                </c:pt>
                <c:pt idx="9">
                  <c:v>1034</c:v>
                </c:pt>
                <c:pt idx="10">
                  <c:v>959</c:v>
                </c:pt>
                <c:pt idx="11">
                  <c:v>810</c:v>
                </c:pt>
                <c:pt idx="12">
                  <c:v>688</c:v>
                </c:pt>
                <c:pt idx="13">
                  <c:v>634</c:v>
                </c:pt>
                <c:pt idx="14">
                  <c:v>657</c:v>
                </c:pt>
                <c:pt idx="15">
                  <c:v>668</c:v>
                </c:pt>
                <c:pt idx="16">
                  <c:v>588</c:v>
                </c:pt>
                <c:pt idx="17">
                  <c:v>524</c:v>
                </c:pt>
                <c:pt idx="18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DD6-4CA6-9391-190A0D9E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66792"/>
        <c:axId val="352869536"/>
      </c:barChart>
      <c:valAx>
        <c:axId val="35286953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6792"/>
        <c:crosses val="max"/>
        <c:crossBetween val="between"/>
        <c:majorUnit val="500"/>
      </c:valAx>
      <c:catAx>
        <c:axId val="35286679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953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72981300191009E-2"/>
          <c:y val="2.2092937595261288E-2"/>
          <c:w val="0.89720257519217661"/>
          <c:h val="0.93476041920680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565-4B9E-9AC3-E4AD406F2580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565-4B9E-9AC3-E4AD406F2580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565-4B9E-9AC3-E4AD406F2580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565-4B9E-9AC3-E4AD406F2580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565-4B9E-9AC3-E4AD406F2580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565-4B9E-9AC3-E4AD406F2580}"/>
              </c:ext>
            </c:extLst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565-4B9E-9AC3-E4AD406F2580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8565-4B9E-9AC3-E4AD406F2580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565-4B9E-9AC3-E4AD406F2580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8565-4B9E-9AC3-E4AD406F2580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8565-4B9E-9AC3-E4AD406F2580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8565-4B9E-9AC3-E4AD406F2580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8565-4B9E-9AC3-E4AD406F2580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8565-4B9E-9AC3-E4AD406F2580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8565-4B9E-9AC3-E4AD406F2580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8565-4B9E-9AC3-E4AD406F2580}"/>
              </c:ext>
            </c:extLst>
          </c:dPt>
          <c:val>
            <c:numRef>
              <c:f>'10月表'!$C$5:$C$23</c:f>
              <c:numCache>
                <c:formatCode>#,##0</c:formatCode>
                <c:ptCount val="19"/>
                <c:pt idx="0">
                  <c:v>730</c:v>
                </c:pt>
                <c:pt idx="1">
                  <c:v>1075</c:v>
                </c:pt>
                <c:pt idx="2">
                  <c:v>1355</c:v>
                </c:pt>
                <c:pt idx="3">
                  <c:v>1505</c:v>
                </c:pt>
                <c:pt idx="4">
                  <c:v>1423</c:v>
                </c:pt>
                <c:pt idx="5">
                  <c:v>1553</c:v>
                </c:pt>
                <c:pt idx="6">
                  <c:v>1132</c:v>
                </c:pt>
                <c:pt idx="7">
                  <c:v>1032</c:v>
                </c:pt>
                <c:pt idx="8">
                  <c:v>1015</c:v>
                </c:pt>
                <c:pt idx="9">
                  <c:v>957</c:v>
                </c:pt>
                <c:pt idx="10">
                  <c:v>872</c:v>
                </c:pt>
                <c:pt idx="11">
                  <c:v>723</c:v>
                </c:pt>
                <c:pt idx="12">
                  <c:v>616</c:v>
                </c:pt>
                <c:pt idx="13">
                  <c:v>561</c:v>
                </c:pt>
                <c:pt idx="14">
                  <c:v>604</c:v>
                </c:pt>
                <c:pt idx="15">
                  <c:v>651</c:v>
                </c:pt>
                <c:pt idx="16">
                  <c:v>567</c:v>
                </c:pt>
                <c:pt idx="17">
                  <c:v>529</c:v>
                </c:pt>
                <c:pt idx="18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65-4B9E-9AC3-E4AD406F2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73456"/>
        <c:axId val="352873064"/>
      </c:barChart>
      <c:valAx>
        <c:axId val="35287306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3456"/>
        <c:crosses val="max"/>
        <c:crossBetween val="between"/>
        <c:majorUnit val="500"/>
      </c:valAx>
      <c:catAx>
        <c:axId val="3528734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30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6701958256397E-2"/>
          <c:y val="1.998543977623235E-2"/>
          <c:w val="0.90076870285090893"/>
          <c:h val="0.93629164331986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AB8-4429-93FC-47FA4CCB8E8B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AB8-4429-93FC-47FA4CCB8E8B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AB8-4429-93FC-47FA4CCB8E8B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AB8-4429-93FC-47FA4CCB8E8B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AB8-4429-93FC-47FA4CCB8E8B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AB8-4429-93FC-47FA4CCB8E8B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AB8-4429-93FC-47FA4CCB8E8B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AB8-4429-93FC-47FA4CCB8E8B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AB8-4429-93FC-47FA4CCB8E8B}"/>
              </c:ext>
            </c:extLst>
          </c:dPt>
          <c:val>
            <c:numRef>
              <c:f>'11月表'!$B$5:$B$23</c:f>
              <c:numCache>
                <c:formatCode>#,##0</c:formatCode>
                <c:ptCount val="19"/>
                <c:pt idx="0">
                  <c:v>213</c:v>
                </c:pt>
                <c:pt idx="1">
                  <c:v>500</c:v>
                </c:pt>
                <c:pt idx="2">
                  <c:v>878</c:v>
                </c:pt>
                <c:pt idx="3">
                  <c:v>1095</c:v>
                </c:pt>
                <c:pt idx="4">
                  <c:v>1168</c:v>
                </c:pt>
                <c:pt idx="5">
                  <c:v>1473</c:v>
                </c:pt>
                <c:pt idx="6">
                  <c:v>1149</c:v>
                </c:pt>
                <c:pt idx="7">
                  <c:v>1075</c:v>
                </c:pt>
                <c:pt idx="8">
                  <c:v>1138</c:v>
                </c:pt>
                <c:pt idx="9">
                  <c:v>1035</c:v>
                </c:pt>
                <c:pt idx="10">
                  <c:v>948</c:v>
                </c:pt>
                <c:pt idx="11">
                  <c:v>823</c:v>
                </c:pt>
                <c:pt idx="12">
                  <c:v>686</c:v>
                </c:pt>
                <c:pt idx="13">
                  <c:v>631</c:v>
                </c:pt>
                <c:pt idx="14">
                  <c:v>657</c:v>
                </c:pt>
                <c:pt idx="15">
                  <c:v>678</c:v>
                </c:pt>
                <c:pt idx="16">
                  <c:v>590</c:v>
                </c:pt>
                <c:pt idx="17">
                  <c:v>517</c:v>
                </c:pt>
                <c:pt idx="18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B8-4429-93FC-47FA4CCB8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69144"/>
        <c:axId val="352867576"/>
      </c:barChart>
      <c:valAx>
        <c:axId val="35286757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9144"/>
        <c:crosses val="max"/>
        <c:crossBetween val="between"/>
        <c:majorUnit val="500"/>
      </c:valAx>
      <c:catAx>
        <c:axId val="35286914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75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926348447845916E-2"/>
          <c:y val="1.5203721003801079E-2"/>
          <c:w val="0.90003105257377025"/>
          <c:h val="0.942416971889813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A90-403D-A4A1-4FE7811F238C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A90-403D-A4A1-4FE7811F238C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A90-403D-A4A1-4FE7811F238C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A90-403D-A4A1-4FE7811F238C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A90-403D-A4A1-4FE7811F238C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A90-403D-A4A1-4FE7811F238C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A90-403D-A4A1-4FE7811F238C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9A90-403D-A4A1-4FE7811F238C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9A90-403D-A4A1-4FE7811F238C}"/>
              </c:ext>
            </c:extLst>
          </c:dPt>
          <c:val>
            <c:numRef>
              <c:f>'11月表'!$C$5:$C$23</c:f>
              <c:numCache>
                <c:formatCode>#,##0</c:formatCode>
                <c:ptCount val="19"/>
                <c:pt idx="0">
                  <c:v>726</c:v>
                </c:pt>
                <c:pt idx="1">
                  <c:v>1071</c:v>
                </c:pt>
                <c:pt idx="2">
                  <c:v>1347</c:v>
                </c:pt>
                <c:pt idx="3">
                  <c:v>1509</c:v>
                </c:pt>
                <c:pt idx="4">
                  <c:v>1433</c:v>
                </c:pt>
                <c:pt idx="5">
                  <c:v>1542</c:v>
                </c:pt>
                <c:pt idx="6">
                  <c:v>1115</c:v>
                </c:pt>
                <c:pt idx="7">
                  <c:v>1045</c:v>
                </c:pt>
                <c:pt idx="8">
                  <c:v>1014</c:v>
                </c:pt>
                <c:pt idx="9">
                  <c:v>959</c:v>
                </c:pt>
                <c:pt idx="10">
                  <c:v>863</c:v>
                </c:pt>
                <c:pt idx="11">
                  <c:v>725</c:v>
                </c:pt>
                <c:pt idx="12">
                  <c:v>613</c:v>
                </c:pt>
                <c:pt idx="13">
                  <c:v>564</c:v>
                </c:pt>
                <c:pt idx="14">
                  <c:v>613</c:v>
                </c:pt>
                <c:pt idx="15">
                  <c:v>647</c:v>
                </c:pt>
                <c:pt idx="16">
                  <c:v>566</c:v>
                </c:pt>
                <c:pt idx="17">
                  <c:v>527</c:v>
                </c:pt>
                <c:pt idx="18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90-403D-A4A1-4FE7811F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870320"/>
        <c:axId val="352869928"/>
      </c:barChart>
      <c:valAx>
        <c:axId val="35286992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0320"/>
        <c:crosses val="max"/>
        <c:crossBetween val="between"/>
        <c:majorUnit val="500"/>
      </c:valAx>
      <c:catAx>
        <c:axId val="35287032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6992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3.1454543728551831E-2"/>
          <c:w val="0.89954221183821748"/>
          <c:h val="0.9275002491903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26A-4ED0-A72C-6E5D39DF70BA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26A-4ED0-A72C-6E5D39DF70BA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26A-4ED0-A72C-6E5D39DF70BA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26A-4ED0-A72C-6E5D39DF70BA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26A-4ED0-A72C-6E5D39DF70BA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26A-4ED0-A72C-6E5D39DF70BA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26A-4ED0-A72C-6E5D39DF70BA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26A-4ED0-A72C-6E5D39DF70BA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26A-4ED0-A72C-6E5D39DF70BA}"/>
              </c:ext>
            </c:extLst>
          </c:dPt>
          <c:val>
            <c:numRef>
              <c:f>'12月表'!$B$5:$B$23</c:f>
              <c:numCache>
                <c:formatCode>#,##0</c:formatCode>
                <c:ptCount val="19"/>
                <c:pt idx="0">
                  <c:v>210</c:v>
                </c:pt>
                <c:pt idx="1">
                  <c:v>500</c:v>
                </c:pt>
                <c:pt idx="2">
                  <c:v>883</c:v>
                </c:pt>
                <c:pt idx="3">
                  <c:v>1083</c:v>
                </c:pt>
                <c:pt idx="4">
                  <c:v>1179</c:v>
                </c:pt>
                <c:pt idx="5">
                  <c:v>1467</c:v>
                </c:pt>
                <c:pt idx="6">
                  <c:v>1142</c:v>
                </c:pt>
                <c:pt idx="7">
                  <c:v>1083</c:v>
                </c:pt>
                <c:pt idx="8">
                  <c:v>1136</c:v>
                </c:pt>
                <c:pt idx="9">
                  <c:v>1028</c:v>
                </c:pt>
                <c:pt idx="10">
                  <c:v>940</c:v>
                </c:pt>
                <c:pt idx="11">
                  <c:v>824</c:v>
                </c:pt>
                <c:pt idx="12">
                  <c:v>689</c:v>
                </c:pt>
                <c:pt idx="13">
                  <c:v>628</c:v>
                </c:pt>
                <c:pt idx="14">
                  <c:v>654</c:v>
                </c:pt>
                <c:pt idx="15">
                  <c:v>677</c:v>
                </c:pt>
                <c:pt idx="16">
                  <c:v>598</c:v>
                </c:pt>
                <c:pt idx="17">
                  <c:v>515</c:v>
                </c:pt>
                <c:pt idx="18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6A-4ED0-A72C-6E5D39DF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8392"/>
        <c:axId val="352871496"/>
      </c:barChart>
      <c:valAx>
        <c:axId val="35287149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8392"/>
        <c:crosses val="max"/>
        <c:crossBetween val="between"/>
        <c:majorUnit val="500"/>
      </c:valAx>
      <c:catAx>
        <c:axId val="35303839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8714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23256709035505E-2"/>
          <c:y val="1.9628536874361269E-2"/>
          <c:w val="0.90061231134049946"/>
          <c:h val="0.93933855039580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3AD-4D0E-A1F6-5F9CD07D943E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3AD-4D0E-A1F6-5F9CD07D943E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3AD-4D0E-A1F6-5F9CD07D943E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3AD-4D0E-A1F6-5F9CD07D943E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3AD-4D0E-A1F6-5F9CD07D943E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3AD-4D0E-A1F6-5F9CD07D943E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3AD-4D0E-A1F6-5F9CD07D943E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3AD-4D0E-A1F6-5F9CD07D943E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73AD-4D0E-A1F6-5F9CD07D943E}"/>
              </c:ext>
            </c:extLst>
          </c:dPt>
          <c:val>
            <c:numRef>
              <c:f>'12月表'!$C$5:$C$23</c:f>
              <c:numCache>
                <c:formatCode>#,##0</c:formatCode>
                <c:ptCount val="19"/>
                <c:pt idx="0">
                  <c:v>730</c:v>
                </c:pt>
                <c:pt idx="1">
                  <c:v>1061</c:v>
                </c:pt>
                <c:pt idx="2">
                  <c:v>1349</c:v>
                </c:pt>
                <c:pt idx="3">
                  <c:v>1501</c:v>
                </c:pt>
                <c:pt idx="4">
                  <c:v>1443</c:v>
                </c:pt>
                <c:pt idx="5">
                  <c:v>1527</c:v>
                </c:pt>
                <c:pt idx="6">
                  <c:v>1114</c:v>
                </c:pt>
                <c:pt idx="7">
                  <c:v>1037</c:v>
                </c:pt>
                <c:pt idx="8">
                  <c:v>1016</c:v>
                </c:pt>
                <c:pt idx="9">
                  <c:v>961</c:v>
                </c:pt>
                <c:pt idx="10">
                  <c:v>856</c:v>
                </c:pt>
                <c:pt idx="11">
                  <c:v>721</c:v>
                </c:pt>
                <c:pt idx="12">
                  <c:v>619</c:v>
                </c:pt>
                <c:pt idx="13">
                  <c:v>563</c:v>
                </c:pt>
                <c:pt idx="14">
                  <c:v>607</c:v>
                </c:pt>
                <c:pt idx="15">
                  <c:v>646</c:v>
                </c:pt>
                <c:pt idx="16">
                  <c:v>571</c:v>
                </c:pt>
                <c:pt idx="17">
                  <c:v>519</c:v>
                </c:pt>
                <c:pt idx="18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3AD-4D0E-A1F6-5F9CD07D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4472"/>
        <c:axId val="353039960"/>
      </c:barChart>
      <c:valAx>
        <c:axId val="3530399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4472"/>
        <c:crosses val="max"/>
        <c:crossBetween val="between"/>
        <c:majorUnit val="500"/>
      </c:valAx>
      <c:catAx>
        <c:axId val="35303447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99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58346178964457E-2"/>
          <c:y val="1.9914200373312856E-2"/>
          <c:w val="0.89788491434453965"/>
          <c:h val="0.9394067332341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231-44F2-A8E4-29B0A345271D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231-44F2-A8E4-29B0A345271D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231-44F2-A8E4-29B0A345271D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231-44F2-A8E4-29B0A345271D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231-44F2-A8E4-29B0A345271D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F231-44F2-A8E4-29B0A34527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231-44F2-A8E4-29B0A345271D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F231-44F2-A8E4-29B0A345271D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F231-44F2-A8E4-29B0A345271D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F231-44F2-A8E4-29B0A345271D}"/>
              </c:ext>
            </c:extLst>
          </c:dPt>
          <c:val>
            <c:numRef>
              <c:f>'1月表'!$B$5:$B$23</c:f>
              <c:numCache>
                <c:formatCode>#,##0</c:formatCode>
                <c:ptCount val="19"/>
                <c:pt idx="0">
                  <c:v>210</c:v>
                </c:pt>
                <c:pt idx="1">
                  <c:v>509</c:v>
                </c:pt>
                <c:pt idx="2">
                  <c:v>869</c:v>
                </c:pt>
                <c:pt idx="3">
                  <c:v>1080</c:v>
                </c:pt>
                <c:pt idx="4">
                  <c:v>1178</c:v>
                </c:pt>
                <c:pt idx="5">
                  <c:v>1469</c:v>
                </c:pt>
                <c:pt idx="6">
                  <c:v>1136</c:v>
                </c:pt>
                <c:pt idx="7">
                  <c:v>1084</c:v>
                </c:pt>
                <c:pt idx="8">
                  <c:v>1117</c:v>
                </c:pt>
                <c:pt idx="9">
                  <c:v>1039</c:v>
                </c:pt>
                <c:pt idx="10">
                  <c:v>935</c:v>
                </c:pt>
                <c:pt idx="11">
                  <c:v>816</c:v>
                </c:pt>
                <c:pt idx="12">
                  <c:v>686</c:v>
                </c:pt>
                <c:pt idx="13">
                  <c:v>625</c:v>
                </c:pt>
                <c:pt idx="14">
                  <c:v>654</c:v>
                </c:pt>
                <c:pt idx="15">
                  <c:v>670</c:v>
                </c:pt>
                <c:pt idx="16">
                  <c:v>597</c:v>
                </c:pt>
                <c:pt idx="17">
                  <c:v>513</c:v>
                </c:pt>
                <c:pt idx="18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31-44F2-A8E4-29B0A3452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6824"/>
        <c:axId val="353034080"/>
      </c:barChart>
      <c:valAx>
        <c:axId val="35303408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6824"/>
        <c:crosses val="max"/>
        <c:crossBetween val="between"/>
        <c:majorUnit val="500"/>
      </c:valAx>
      <c:catAx>
        <c:axId val="35303682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40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129408256756389E-2"/>
          <c:y val="2.1837928395026067E-2"/>
          <c:w val="0.86019693150090804"/>
          <c:h val="0.93683280137490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87F-4F18-870D-7E4DE21ADBA1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87F-4F18-870D-7E4DE21ADBA1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87F-4F18-870D-7E4DE21ADBA1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87F-4F18-870D-7E4DE21ADBA1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87F-4F18-870D-7E4DE21ADBA1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87F-4F18-870D-7E4DE21ADBA1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87F-4F18-870D-7E4DE21ADBA1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887F-4F18-870D-7E4DE21ADBA1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87F-4F18-870D-7E4DE21ADBA1}"/>
              </c:ext>
            </c:extLst>
          </c:dPt>
          <c:val>
            <c:numRef>
              <c:f>'4月表'!$C$5:$C$23</c:f>
              <c:numCache>
                <c:formatCode>#,##0</c:formatCode>
                <c:ptCount val="19"/>
                <c:pt idx="0">
                  <c:v>723</c:v>
                </c:pt>
                <c:pt idx="1">
                  <c:v>1071</c:v>
                </c:pt>
                <c:pt idx="2">
                  <c:v>1375</c:v>
                </c:pt>
                <c:pt idx="3">
                  <c:v>1532</c:v>
                </c:pt>
                <c:pt idx="4">
                  <c:v>1400</c:v>
                </c:pt>
                <c:pt idx="5">
                  <c:v>1580</c:v>
                </c:pt>
                <c:pt idx="6">
                  <c:v>1163</c:v>
                </c:pt>
                <c:pt idx="7">
                  <c:v>1028</c:v>
                </c:pt>
                <c:pt idx="8">
                  <c:v>1022</c:v>
                </c:pt>
                <c:pt idx="9">
                  <c:v>961</c:v>
                </c:pt>
                <c:pt idx="10">
                  <c:v>892</c:v>
                </c:pt>
                <c:pt idx="11">
                  <c:v>733</c:v>
                </c:pt>
                <c:pt idx="12">
                  <c:v>647</c:v>
                </c:pt>
                <c:pt idx="13">
                  <c:v>562</c:v>
                </c:pt>
                <c:pt idx="14">
                  <c:v>583</c:v>
                </c:pt>
                <c:pt idx="15">
                  <c:v>658</c:v>
                </c:pt>
                <c:pt idx="16">
                  <c:v>570</c:v>
                </c:pt>
                <c:pt idx="17">
                  <c:v>537</c:v>
                </c:pt>
                <c:pt idx="18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87F-4F18-870D-7E4DE21AD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9512056"/>
        <c:axId val="349509704"/>
      </c:barChart>
      <c:valAx>
        <c:axId val="349509704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12056"/>
        <c:crosses val="max"/>
        <c:crossBetween val="between"/>
        <c:majorUnit val="500"/>
      </c:valAx>
      <c:catAx>
        <c:axId val="3495120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097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388752895412975E-2"/>
          <c:y val="2.6551096225772126E-2"/>
          <c:w val="0.90089263216693771"/>
          <c:h val="0.93237998803206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386-48D6-902F-673AFAF9EC25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386-48D6-902F-673AFAF9EC25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386-48D6-902F-673AFAF9EC25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4386-48D6-902F-673AFAF9EC25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4386-48D6-902F-673AFAF9EC25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386-48D6-902F-673AFAF9EC25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386-48D6-902F-673AFAF9EC25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4386-48D6-902F-673AFAF9EC25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4386-48D6-902F-673AFAF9EC25}"/>
              </c:ext>
            </c:extLst>
          </c:dPt>
          <c:val>
            <c:numRef>
              <c:f>'1月表'!$C$5:$C$23</c:f>
              <c:numCache>
                <c:formatCode>#,##0</c:formatCode>
                <c:ptCount val="19"/>
                <c:pt idx="0">
                  <c:v>729</c:v>
                </c:pt>
                <c:pt idx="1">
                  <c:v>1066</c:v>
                </c:pt>
                <c:pt idx="2">
                  <c:v>1342</c:v>
                </c:pt>
                <c:pt idx="3">
                  <c:v>1493</c:v>
                </c:pt>
                <c:pt idx="4">
                  <c:v>1452</c:v>
                </c:pt>
                <c:pt idx="5">
                  <c:v>1527</c:v>
                </c:pt>
                <c:pt idx="6">
                  <c:v>1099</c:v>
                </c:pt>
                <c:pt idx="7">
                  <c:v>1042</c:v>
                </c:pt>
                <c:pt idx="8">
                  <c:v>1006</c:v>
                </c:pt>
                <c:pt idx="9">
                  <c:v>960</c:v>
                </c:pt>
                <c:pt idx="10">
                  <c:v>853</c:v>
                </c:pt>
                <c:pt idx="11">
                  <c:v>719</c:v>
                </c:pt>
                <c:pt idx="12">
                  <c:v>614</c:v>
                </c:pt>
                <c:pt idx="13">
                  <c:v>560</c:v>
                </c:pt>
                <c:pt idx="14">
                  <c:v>605</c:v>
                </c:pt>
                <c:pt idx="15">
                  <c:v>650</c:v>
                </c:pt>
                <c:pt idx="16">
                  <c:v>569</c:v>
                </c:pt>
                <c:pt idx="17">
                  <c:v>518</c:v>
                </c:pt>
                <c:pt idx="18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86-48D6-902F-673AFAF9E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5256"/>
        <c:axId val="353036040"/>
      </c:barChart>
      <c:valAx>
        <c:axId val="35303604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5256"/>
        <c:crosses val="max"/>
        <c:crossBetween val="between"/>
      </c:valAx>
      <c:catAx>
        <c:axId val="3530352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60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409801191568751E-2"/>
          <c:y val="3.187523560867319E-2"/>
          <c:w val="0.9301194296070332"/>
          <c:h val="0.92843070027845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3F8-495C-8644-EB4BB22BC017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3F8-495C-8644-EB4BB22BC017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3F8-495C-8644-EB4BB22BC017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3F8-495C-8644-EB4BB22BC017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3F8-495C-8644-EB4BB22BC017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3F8-495C-8644-EB4BB22BC017}"/>
              </c:ext>
            </c:extLst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33F8-495C-8644-EB4BB22BC017}"/>
              </c:ext>
            </c:extLst>
          </c:dPt>
          <c:dPt>
            <c:idx val="17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33F8-495C-8644-EB4BB22BC017}"/>
              </c:ext>
            </c:extLst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33F8-495C-8644-EB4BB22BC017}"/>
              </c:ext>
            </c:extLst>
          </c:dPt>
          <c:val>
            <c:numRef>
              <c:f>'2月表'!$B$5:$B$23</c:f>
              <c:numCache>
                <c:formatCode>#,##0</c:formatCode>
                <c:ptCount val="19"/>
                <c:pt idx="0">
                  <c:v>209</c:v>
                </c:pt>
                <c:pt idx="1">
                  <c:v>515</c:v>
                </c:pt>
                <c:pt idx="2">
                  <c:v>870</c:v>
                </c:pt>
                <c:pt idx="3">
                  <c:v>1071</c:v>
                </c:pt>
                <c:pt idx="4">
                  <c:v>1177</c:v>
                </c:pt>
                <c:pt idx="5">
                  <c:v>1472</c:v>
                </c:pt>
                <c:pt idx="6">
                  <c:v>1134</c:v>
                </c:pt>
                <c:pt idx="7">
                  <c:v>1081</c:v>
                </c:pt>
                <c:pt idx="8">
                  <c:v>1115</c:v>
                </c:pt>
                <c:pt idx="9">
                  <c:v>1032</c:v>
                </c:pt>
                <c:pt idx="10">
                  <c:v>936</c:v>
                </c:pt>
                <c:pt idx="11">
                  <c:v>808</c:v>
                </c:pt>
                <c:pt idx="12">
                  <c:v>687</c:v>
                </c:pt>
                <c:pt idx="13">
                  <c:v>628</c:v>
                </c:pt>
                <c:pt idx="14">
                  <c:v>657</c:v>
                </c:pt>
                <c:pt idx="15">
                  <c:v>665</c:v>
                </c:pt>
                <c:pt idx="16">
                  <c:v>596</c:v>
                </c:pt>
                <c:pt idx="17">
                  <c:v>515</c:v>
                </c:pt>
                <c:pt idx="18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F8-495C-8644-EB4BB22B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7608"/>
        <c:axId val="353036432"/>
      </c:barChart>
      <c:valAx>
        <c:axId val="35303643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7608"/>
        <c:crosses val="max"/>
        <c:crossBetween val="between"/>
        <c:majorUnit val="500"/>
      </c:valAx>
      <c:catAx>
        <c:axId val="35303760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64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0"/>
          <c:w val="0.90039649661879506"/>
          <c:h val="0.95825867433781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31D-480C-9137-CB0AB403ADD3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31D-480C-9137-CB0AB403ADD3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31D-480C-9137-CB0AB403ADD3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31D-480C-9137-CB0AB403ADD3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31D-480C-9137-CB0AB403ADD3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31D-480C-9137-CB0AB403ADD3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C31D-480C-9137-CB0AB403ADD3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C31D-480C-9137-CB0AB403ADD3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C31D-480C-9137-CB0AB403ADD3}"/>
              </c:ext>
            </c:extLst>
          </c:dPt>
          <c:val>
            <c:numRef>
              <c:f>'2月表'!$C$5:$C$23</c:f>
              <c:numCache>
                <c:formatCode>#,##0</c:formatCode>
                <c:ptCount val="19"/>
                <c:pt idx="0">
                  <c:v>727</c:v>
                </c:pt>
                <c:pt idx="1">
                  <c:v>1069</c:v>
                </c:pt>
                <c:pt idx="2">
                  <c:v>1336</c:v>
                </c:pt>
                <c:pt idx="3">
                  <c:v>1499</c:v>
                </c:pt>
                <c:pt idx="4">
                  <c:v>1459</c:v>
                </c:pt>
                <c:pt idx="5">
                  <c:v>1509</c:v>
                </c:pt>
                <c:pt idx="6">
                  <c:v>1098</c:v>
                </c:pt>
                <c:pt idx="7">
                  <c:v>1044</c:v>
                </c:pt>
                <c:pt idx="8">
                  <c:v>998</c:v>
                </c:pt>
                <c:pt idx="9">
                  <c:v>963</c:v>
                </c:pt>
                <c:pt idx="10">
                  <c:v>851</c:v>
                </c:pt>
                <c:pt idx="11">
                  <c:v>716</c:v>
                </c:pt>
                <c:pt idx="12">
                  <c:v>613</c:v>
                </c:pt>
                <c:pt idx="13">
                  <c:v>561</c:v>
                </c:pt>
                <c:pt idx="14">
                  <c:v>593</c:v>
                </c:pt>
                <c:pt idx="15">
                  <c:v>645</c:v>
                </c:pt>
                <c:pt idx="16">
                  <c:v>568</c:v>
                </c:pt>
                <c:pt idx="17">
                  <c:v>521</c:v>
                </c:pt>
                <c:pt idx="18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31D-480C-9137-CB0AB403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2904"/>
        <c:axId val="353038000"/>
      </c:barChart>
      <c:valAx>
        <c:axId val="35303800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2904"/>
        <c:crosses val="max"/>
        <c:crossBetween val="between"/>
        <c:majorUnit val="500"/>
      </c:valAx>
      <c:catAx>
        <c:axId val="3530329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80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56020231304523E-2"/>
          <c:y val="1.8449884621389204E-2"/>
          <c:w val="0.9301194296070332"/>
          <c:h val="0.94036111509139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BE4-4FDD-ACBB-F78BC41735D0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BE4-4FDD-ACBB-F78BC41735D0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BE4-4FDD-ACBB-F78BC41735D0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BE4-4FDD-ACBB-F78BC41735D0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BE4-4FDD-ACBB-F78BC41735D0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BE4-4FDD-ACBB-F78BC41735D0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BE4-4FDD-ACBB-F78BC41735D0}"/>
              </c:ext>
            </c:extLst>
          </c:dPt>
          <c:dPt>
            <c:idx val="17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BE4-4FDD-ACBB-F78BC41735D0}"/>
              </c:ext>
            </c:extLst>
          </c:dPt>
          <c:dPt>
            <c:idx val="18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5BE4-4FDD-ACBB-F78BC41735D0}"/>
              </c:ext>
            </c:extLst>
          </c:dPt>
          <c:val>
            <c:numRef>
              <c:f>'3月表'!$B$5:$B$23</c:f>
              <c:numCache>
                <c:formatCode>#,##0</c:formatCode>
                <c:ptCount val="19"/>
                <c:pt idx="0">
                  <c:v>213</c:v>
                </c:pt>
                <c:pt idx="1">
                  <c:v>525</c:v>
                </c:pt>
                <c:pt idx="2">
                  <c:v>871</c:v>
                </c:pt>
                <c:pt idx="3">
                  <c:v>1057</c:v>
                </c:pt>
                <c:pt idx="4">
                  <c:v>1185</c:v>
                </c:pt>
                <c:pt idx="5">
                  <c:v>1459</c:v>
                </c:pt>
                <c:pt idx="6">
                  <c:v>1130</c:v>
                </c:pt>
                <c:pt idx="7">
                  <c:v>1079</c:v>
                </c:pt>
                <c:pt idx="8">
                  <c:v>1102</c:v>
                </c:pt>
                <c:pt idx="9">
                  <c:v>1030</c:v>
                </c:pt>
                <c:pt idx="10">
                  <c:v>920</c:v>
                </c:pt>
                <c:pt idx="11">
                  <c:v>800</c:v>
                </c:pt>
                <c:pt idx="12">
                  <c:v>670</c:v>
                </c:pt>
                <c:pt idx="13">
                  <c:v>627</c:v>
                </c:pt>
                <c:pt idx="14">
                  <c:v>644</c:v>
                </c:pt>
                <c:pt idx="15">
                  <c:v>640</c:v>
                </c:pt>
                <c:pt idx="16">
                  <c:v>597</c:v>
                </c:pt>
                <c:pt idx="17">
                  <c:v>507</c:v>
                </c:pt>
                <c:pt idx="18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BE4-4FDD-ACBB-F78BC417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3033296"/>
        <c:axId val="353039176"/>
      </c:barChart>
      <c:valAx>
        <c:axId val="35303917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3296"/>
        <c:crosses val="max"/>
        <c:crossBetween val="between"/>
        <c:majorUnit val="500"/>
      </c:valAx>
      <c:catAx>
        <c:axId val="35303329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30391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3.2463990781640098E-2"/>
          <c:w val="0.90039649661879506"/>
          <c:h val="0.925045870204310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36D-48BF-8757-5361EAF0BD6E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36D-48BF-8757-5361EAF0BD6E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36D-48BF-8757-5361EAF0BD6E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36D-48BF-8757-5361EAF0BD6E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36D-48BF-8757-5361EAF0BD6E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36D-48BF-8757-5361EAF0BD6E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36D-48BF-8757-5361EAF0BD6E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36D-48BF-8757-5361EAF0BD6E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36D-48BF-8757-5361EAF0BD6E}"/>
              </c:ext>
            </c:extLst>
          </c:dPt>
          <c:val>
            <c:numRef>
              <c:f>'3月表'!$C$5:$C$23</c:f>
              <c:numCache>
                <c:formatCode>#,##0</c:formatCode>
                <c:ptCount val="19"/>
                <c:pt idx="0">
                  <c:v>731</c:v>
                </c:pt>
                <c:pt idx="1">
                  <c:v>1063</c:v>
                </c:pt>
                <c:pt idx="2">
                  <c:v>1339</c:v>
                </c:pt>
                <c:pt idx="3">
                  <c:v>1492</c:v>
                </c:pt>
                <c:pt idx="4">
                  <c:v>1463</c:v>
                </c:pt>
                <c:pt idx="5">
                  <c:v>1497</c:v>
                </c:pt>
                <c:pt idx="6">
                  <c:v>1088</c:v>
                </c:pt>
                <c:pt idx="7">
                  <c:v>1046</c:v>
                </c:pt>
                <c:pt idx="8">
                  <c:v>1004</c:v>
                </c:pt>
                <c:pt idx="9">
                  <c:v>950</c:v>
                </c:pt>
                <c:pt idx="10">
                  <c:v>846</c:v>
                </c:pt>
                <c:pt idx="11">
                  <c:v>708</c:v>
                </c:pt>
                <c:pt idx="12">
                  <c:v>601</c:v>
                </c:pt>
                <c:pt idx="13">
                  <c:v>560</c:v>
                </c:pt>
                <c:pt idx="14">
                  <c:v>579</c:v>
                </c:pt>
                <c:pt idx="15">
                  <c:v>635</c:v>
                </c:pt>
                <c:pt idx="16">
                  <c:v>555</c:v>
                </c:pt>
                <c:pt idx="17">
                  <c:v>533</c:v>
                </c:pt>
                <c:pt idx="18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36D-48BF-8757-5361EAF0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2693880"/>
        <c:axId val="392694272"/>
      </c:barChart>
      <c:valAx>
        <c:axId val="392694272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92693880"/>
        <c:crosses val="max"/>
        <c:crossBetween val="between"/>
        <c:majorUnit val="500"/>
      </c:valAx>
      <c:catAx>
        <c:axId val="39269388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9269427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728321508102207E-2"/>
          <c:y val="1.8303717782403636E-2"/>
          <c:w val="0.8798319694430391"/>
          <c:h val="0.939954948160215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EAD-4FA9-9BB3-5058213A05EC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EAD-4FA9-9BB3-5058213A05EC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EAD-4FA9-9BB3-5058213A05EC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EAD-4FA9-9BB3-5058213A05EC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EAD-4FA9-9BB3-5058213A05EC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FEAD-4FA9-9BB3-5058213A05EC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FEAD-4FA9-9BB3-5058213A05EC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FEAD-4FA9-9BB3-5058213A05EC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FEAD-4FA9-9BB3-5058213A05EC}"/>
              </c:ext>
            </c:extLst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FEAD-4FA9-9BB3-5058213A05EC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FEAD-4FA9-9BB3-5058213A05EC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FEAD-4FA9-9BB3-5058213A05EC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FEAD-4FA9-9BB3-5058213A05EC}"/>
              </c:ext>
            </c:extLst>
          </c:dPt>
          <c:val>
            <c:numRef>
              <c:f>'5月表'!$B$5:$B$23</c:f>
              <c:numCache>
                <c:formatCode>#,##0</c:formatCode>
                <c:ptCount val="19"/>
                <c:pt idx="0">
                  <c:v>203</c:v>
                </c:pt>
                <c:pt idx="1">
                  <c:v>507</c:v>
                </c:pt>
                <c:pt idx="2">
                  <c:v>885</c:v>
                </c:pt>
                <c:pt idx="3">
                  <c:v>1111</c:v>
                </c:pt>
                <c:pt idx="4">
                  <c:v>1127</c:v>
                </c:pt>
                <c:pt idx="5">
                  <c:v>1485</c:v>
                </c:pt>
                <c:pt idx="6">
                  <c:v>1204</c:v>
                </c:pt>
                <c:pt idx="7">
                  <c:v>1096</c:v>
                </c:pt>
                <c:pt idx="8">
                  <c:v>1122</c:v>
                </c:pt>
                <c:pt idx="9">
                  <c:v>1048</c:v>
                </c:pt>
                <c:pt idx="10">
                  <c:v>972</c:v>
                </c:pt>
                <c:pt idx="11">
                  <c:v>833</c:v>
                </c:pt>
                <c:pt idx="12">
                  <c:v>719</c:v>
                </c:pt>
                <c:pt idx="13">
                  <c:v>622</c:v>
                </c:pt>
                <c:pt idx="14">
                  <c:v>666</c:v>
                </c:pt>
                <c:pt idx="15">
                  <c:v>671</c:v>
                </c:pt>
                <c:pt idx="16">
                  <c:v>581</c:v>
                </c:pt>
                <c:pt idx="17">
                  <c:v>531</c:v>
                </c:pt>
                <c:pt idx="18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EAD-4FA9-9BB3-5058213A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9510096"/>
        <c:axId val="349513232"/>
      </c:barChart>
      <c:valAx>
        <c:axId val="34951323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10096"/>
        <c:crosses val="max"/>
        <c:crossBetween val="between"/>
        <c:majorUnit val="500"/>
      </c:valAx>
      <c:catAx>
        <c:axId val="34951009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132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9824349041529275E-2"/>
          <c:y val="1.9813104095277343E-2"/>
          <c:w val="0.84603414380775288"/>
          <c:h val="0.924336751047801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F3A-4F91-B72F-A512F3D9B870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F3A-4F91-B72F-A512F3D9B870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F3A-4F91-B72F-A512F3D9B870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F3A-4F91-B72F-A512F3D9B870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F3A-4F91-B72F-A512F3D9B870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F3A-4F91-B72F-A512F3D9B870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3F3A-4F91-B72F-A512F3D9B870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3F3A-4F91-B72F-A512F3D9B870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3F3A-4F91-B72F-A512F3D9B870}"/>
              </c:ext>
            </c:extLst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3F3A-4F91-B72F-A512F3D9B870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3F3A-4F91-B72F-A512F3D9B870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3F3A-4F91-B72F-A512F3D9B870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3F3A-4F91-B72F-A512F3D9B870}"/>
              </c:ext>
            </c:extLst>
          </c:dPt>
          <c:val>
            <c:numRef>
              <c:f>'5月表'!$C$5:$C$23</c:f>
              <c:numCache>
                <c:formatCode>#,##0</c:formatCode>
                <c:ptCount val="19"/>
                <c:pt idx="0">
                  <c:v>726</c:v>
                </c:pt>
                <c:pt idx="1">
                  <c:v>1067</c:v>
                </c:pt>
                <c:pt idx="2">
                  <c:v>1365</c:v>
                </c:pt>
                <c:pt idx="3">
                  <c:v>1534</c:v>
                </c:pt>
                <c:pt idx="4">
                  <c:v>1399</c:v>
                </c:pt>
                <c:pt idx="5">
                  <c:v>1566</c:v>
                </c:pt>
                <c:pt idx="6">
                  <c:v>1168</c:v>
                </c:pt>
                <c:pt idx="7">
                  <c:v>1028</c:v>
                </c:pt>
                <c:pt idx="8">
                  <c:v>1020</c:v>
                </c:pt>
                <c:pt idx="9">
                  <c:v>964</c:v>
                </c:pt>
                <c:pt idx="10">
                  <c:v>892</c:v>
                </c:pt>
                <c:pt idx="11">
                  <c:v>729</c:v>
                </c:pt>
                <c:pt idx="12">
                  <c:v>643</c:v>
                </c:pt>
                <c:pt idx="13">
                  <c:v>560</c:v>
                </c:pt>
                <c:pt idx="14">
                  <c:v>584</c:v>
                </c:pt>
                <c:pt idx="15">
                  <c:v>661</c:v>
                </c:pt>
                <c:pt idx="16">
                  <c:v>567</c:v>
                </c:pt>
                <c:pt idx="17">
                  <c:v>536</c:v>
                </c:pt>
                <c:pt idx="18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F3A-4F91-B72F-A512F3D9B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4256"/>
        <c:axId val="349510488"/>
      </c:barChart>
      <c:valAx>
        <c:axId val="349510488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4256"/>
        <c:crosses val="max"/>
        <c:crossBetween val="between"/>
        <c:majorUnit val="500"/>
      </c:valAx>
      <c:catAx>
        <c:axId val="3523942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495104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55421754048601E-2"/>
          <c:y val="0"/>
          <c:w val="0.90028624193622098"/>
          <c:h val="0.94556462585802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278-4033-AAAF-73453B5CABDF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278-4033-AAAF-73453B5CABDF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278-4033-AAAF-73453B5CABDF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278-4033-AAAF-73453B5CABDF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278-4033-AAAF-73453B5CABDF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278-4033-AAAF-73453B5CABDF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278-4033-AAAF-73453B5CABDF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278-4033-AAAF-73453B5CABDF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7278-4033-AAAF-73453B5CABDF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7278-4033-AAAF-73453B5CABDF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7278-4033-AAAF-73453B5CABDF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7278-4033-AAAF-73453B5CABDF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7278-4033-AAAF-73453B5CABDF}"/>
              </c:ext>
            </c:extLst>
          </c:dPt>
          <c:val>
            <c:numRef>
              <c:f>'6月表'!$B$5:$B$23</c:f>
              <c:numCache>
                <c:formatCode>#,##0</c:formatCode>
                <c:ptCount val="19"/>
                <c:pt idx="0">
                  <c:v>204</c:v>
                </c:pt>
                <c:pt idx="1">
                  <c:v>510</c:v>
                </c:pt>
                <c:pt idx="2">
                  <c:v>882</c:v>
                </c:pt>
                <c:pt idx="3">
                  <c:v>1117</c:v>
                </c:pt>
                <c:pt idx="4">
                  <c:v>1120</c:v>
                </c:pt>
                <c:pt idx="5">
                  <c:v>1492</c:v>
                </c:pt>
                <c:pt idx="6">
                  <c:v>1194</c:v>
                </c:pt>
                <c:pt idx="7">
                  <c:v>1092</c:v>
                </c:pt>
                <c:pt idx="8">
                  <c:v>1123</c:v>
                </c:pt>
                <c:pt idx="9">
                  <c:v>1047</c:v>
                </c:pt>
                <c:pt idx="10">
                  <c:v>970</c:v>
                </c:pt>
                <c:pt idx="11">
                  <c:v>826</c:v>
                </c:pt>
                <c:pt idx="12">
                  <c:v>710</c:v>
                </c:pt>
                <c:pt idx="13">
                  <c:v>621</c:v>
                </c:pt>
                <c:pt idx="14">
                  <c:v>671</c:v>
                </c:pt>
                <c:pt idx="15">
                  <c:v>666</c:v>
                </c:pt>
                <c:pt idx="16">
                  <c:v>579</c:v>
                </c:pt>
                <c:pt idx="17">
                  <c:v>530</c:v>
                </c:pt>
                <c:pt idx="18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278-4033-AAAF-73453B5C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3080"/>
        <c:axId val="352395824"/>
      </c:barChart>
      <c:valAx>
        <c:axId val="352395824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3080"/>
        <c:crosses val="max"/>
        <c:crossBetween val="between"/>
        <c:majorUnit val="500"/>
      </c:valAx>
      <c:catAx>
        <c:axId val="35239308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582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48135392188527E-2"/>
          <c:y val="7.3956083674029532E-3"/>
          <c:w val="0.92903729215622943"/>
          <c:h val="0.95195322599600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14A-4ABC-B96D-86B8BC4B308A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14A-4ABC-B96D-86B8BC4B308A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14A-4ABC-B96D-86B8BC4B308A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14A-4ABC-B96D-86B8BC4B308A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14A-4ABC-B96D-86B8BC4B308A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14A-4ABC-B96D-86B8BC4B308A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14A-4ABC-B96D-86B8BC4B308A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14A-4ABC-B96D-86B8BC4B308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514A-4ABC-B96D-86B8BC4B308A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514A-4ABC-B96D-86B8BC4B308A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514A-4ABC-B96D-86B8BC4B308A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514A-4ABC-B96D-86B8BC4B308A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514A-4ABC-B96D-86B8BC4B308A}"/>
              </c:ext>
            </c:extLst>
          </c:dPt>
          <c:val>
            <c:numRef>
              <c:f>'6月表'!$C$5:$C$23</c:f>
              <c:numCache>
                <c:formatCode>#,##0</c:formatCode>
                <c:ptCount val="19"/>
                <c:pt idx="0">
                  <c:v>725</c:v>
                </c:pt>
                <c:pt idx="1">
                  <c:v>1078</c:v>
                </c:pt>
                <c:pt idx="2">
                  <c:v>1357</c:v>
                </c:pt>
                <c:pt idx="3">
                  <c:v>1524</c:v>
                </c:pt>
                <c:pt idx="4">
                  <c:v>1411</c:v>
                </c:pt>
                <c:pt idx="5">
                  <c:v>1562</c:v>
                </c:pt>
                <c:pt idx="6">
                  <c:v>1164</c:v>
                </c:pt>
                <c:pt idx="7">
                  <c:v>1030</c:v>
                </c:pt>
                <c:pt idx="8">
                  <c:v>1010</c:v>
                </c:pt>
                <c:pt idx="9">
                  <c:v>962</c:v>
                </c:pt>
                <c:pt idx="10">
                  <c:v>891</c:v>
                </c:pt>
                <c:pt idx="11">
                  <c:v>735</c:v>
                </c:pt>
                <c:pt idx="12">
                  <c:v>632</c:v>
                </c:pt>
                <c:pt idx="13">
                  <c:v>564</c:v>
                </c:pt>
                <c:pt idx="14">
                  <c:v>593</c:v>
                </c:pt>
                <c:pt idx="15">
                  <c:v>655</c:v>
                </c:pt>
                <c:pt idx="16">
                  <c:v>567</c:v>
                </c:pt>
                <c:pt idx="17">
                  <c:v>534</c:v>
                </c:pt>
                <c:pt idx="18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14A-4ABC-B96D-86B8BC4B3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8568"/>
        <c:axId val="352397392"/>
      </c:barChart>
      <c:valAx>
        <c:axId val="352397392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8568"/>
        <c:crosses val="max"/>
        <c:crossBetween val="between"/>
        <c:majorUnit val="500"/>
      </c:valAx>
      <c:catAx>
        <c:axId val="35239856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739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35126653535081"/>
          <c:y val="2.5015639699150494E-3"/>
          <c:w val="0.86074602553153512"/>
          <c:h val="0.95661854734377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DB5-4E85-AAE5-91AEBF9D581A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DB5-4E85-AAE5-91AEBF9D581A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DB5-4E85-AAE5-91AEBF9D581A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DB5-4E85-AAE5-91AEBF9D58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DB5-4E85-AAE5-91AEBF9D58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DB5-4E85-AAE5-91AEBF9D581A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DB5-4E85-AAE5-91AEBF9D58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0DB5-4E85-AAE5-91AEBF9D58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0DB5-4E85-AAE5-91AEBF9D581A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0DB5-4E85-AAE5-91AEBF9D581A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0DB5-4E85-AAE5-91AEBF9D581A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0DB5-4E85-AAE5-91AEBF9D581A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0DB5-4E85-AAE5-91AEBF9D581A}"/>
              </c:ext>
            </c:extLst>
          </c:dPt>
          <c:val>
            <c:numRef>
              <c:f>'7月表'!$B$5:$B$23</c:f>
              <c:numCache>
                <c:formatCode>#,##0</c:formatCode>
                <c:ptCount val="19"/>
                <c:pt idx="0">
                  <c:v>206</c:v>
                </c:pt>
                <c:pt idx="1">
                  <c:v>500</c:v>
                </c:pt>
                <c:pt idx="2">
                  <c:v>886</c:v>
                </c:pt>
                <c:pt idx="3">
                  <c:v>1121</c:v>
                </c:pt>
                <c:pt idx="4">
                  <c:v>1124</c:v>
                </c:pt>
                <c:pt idx="5">
                  <c:v>1488</c:v>
                </c:pt>
                <c:pt idx="6">
                  <c:v>1187</c:v>
                </c:pt>
                <c:pt idx="7">
                  <c:v>1087</c:v>
                </c:pt>
                <c:pt idx="8">
                  <c:v>1130</c:v>
                </c:pt>
                <c:pt idx="9">
                  <c:v>1042</c:v>
                </c:pt>
                <c:pt idx="10">
                  <c:v>969</c:v>
                </c:pt>
                <c:pt idx="11">
                  <c:v>815</c:v>
                </c:pt>
                <c:pt idx="12">
                  <c:v>702</c:v>
                </c:pt>
                <c:pt idx="13">
                  <c:v>633</c:v>
                </c:pt>
                <c:pt idx="14">
                  <c:v>667</c:v>
                </c:pt>
                <c:pt idx="15">
                  <c:v>671</c:v>
                </c:pt>
                <c:pt idx="16">
                  <c:v>577</c:v>
                </c:pt>
                <c:pt idx="17">
                  <c:v>526</c:v>
                </c:pt>
                <c:pt idx="18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DB5-4E85-AAE5-91AEBF9D5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8176"/>
        <c:axId val="352392688"/>
      </c:barChart>
      <c:valAx>
        <c:axId val="35239268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8176"/>
        <c:crosses val="max"/>
        <c:crossBetween val="between"/>
        <c:majorUnit val="500"/>
      </c:valAx>
      <c:catAx>
        <c:axId val="35239817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26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464119102673323E-2"/>
          <c:y val="0"/>
          <c:w val="0.86064189417603076"/>
          <c:h val="0.95286186823240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279-45A9-ACA8-8A0E0ACB35FB}"/>
              </c:ext>
            </c:extLst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279-45A9-ACA8-8A0E0ACB35FB}"/>
              </c:ext>
            </c:extLst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279-45A9-ACA8-8A0E0ACB35FB}"/>
              </c:ext>
            </c:extLst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279-45A9-ACA8-8A0E0ACB35FB}"/>
              </c:ext>
            </c:extLst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1279-45A9-ACA8-8A0E0ACB35FB}"/>
              </c:ext>
            </c:extLst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1279-45A9-ACA8-8A0E0ACB35FB}"/>
              </c:ext>
            </c:extLst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1279-45A9-ACA8-8A0E0ACB35FB}"/>
              </c:ext>
            </c:extLst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1279-45A9-ACA8-8A0E0ACB35FB}"/>
              </c:ext>
            </c:extLst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1279-45A9-ACA8-8A0E0ACB35FB}"/>
              </c:ext>
            </c:extLst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1279-45A9-ACA8-8A0E0ACB35FB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1279-45A9-ACA8-8A0E0ACB35FB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1279-45A9-ACA8-8A0E0ACB35FB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1279-45A9-ACA8-8A0E0ACB35FB}"/>
              </c:ext>
            </c:extLst>
          </c:dPt>
          <c:val>
            <c:numRef>
              <c:f>'7月表'!$C$5:$C$23</c:f>
              <c:numCache>
                <c:formatCode>#,##0</c:formatCode>
                <c:ptCount val="19"/>
                <c:pt idx="0">
                  <c:v>720</c:v>
                </c:pt>
                <c:pt idx="1">
                  <c:v>1078</c:v>
                </c:pt>
                <c:pt idx="2">
                  <c:v>1367</c:v>
                </c:pt>
                <c:pt idx="3">
                  <c:v>1517</c:v>
                </c:pt>
                <c:pt idx="4">
                  <c:v>1414</c:v>
                </c:pt>
                <c:pt idx="5">
                  <c:v>1566</c:v>
                </c:pt>
                <c:pt idx="6">
                  <c:v>1143</c:v>
                </c:pt>
                <c:pt idx="7">
                  <c:v>1037</c:v>
                </c:pt>
                <c:pt idx="8">
                  <c:v>1008</c:v>
                </c:pt>
                <c:pt idx="9">
                  <c:v>962</c:v>
                </c:pt>
                <c:pt idx="10">
                  <c:v>893</c:v>
                </c:pt>
                <c:pt idx="11">
                  <c:v>723</c:v>
                </c:pt>
                <c:pt idx="12">
                  <c:v>628</c:v>
                </c:pt>
                <c:pt idx="13">
                  <c:v>556</c:v>
                </c:pt>
                <c:pt idx="14">
                  <c:v>592</c:v>
                </c:pt>
                <c:pt idx="15">
                  <c:v>650</c:v>
                </c:pt>
                <c:pt idx="16">
                  <c:v>572</c:v>
                </c:pt>
                <c:pt idx="17">
                  <c:v>530</c:v>
                </c:pt>
                <c:pt idx="18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79-45A9-ACA8-8A0E0ACB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3472"/>
        <c:axId val="352396216"/>
      </c:barChart>
      <c:valAx>
        <c:axId val="35239621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3472"/>
        <c:crosses val="max"/>
        <c:crossBetween val="between"/>
        <c:majorUnit val="500"/>
      </c:valAx>
      <c:catAx>
        <c:axId val="35239347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621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1.6620577871381593E-2"/>
          <c:w val="0.89881064574437364"/>
          <c:h val="0.941886964314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023-40CC-9CF5-DBCAEBEBA876}"/>
              </c:ext>
            </c:extLst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023-40CC-9CF5-DBCAEBEBA876}"/>
              </c:ext>
            </c:extLst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023-40CC-9CF5-DBCAEBEBA876}"/>
              </c:ext>
            </c:extLst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023-40CC-9CF5-DBCAEBEBA876}"/>
              </c:ext>
            </c:extLst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023-40CC-9CF5-DBCAEBEBA876}"/>
              </c:ext>
            </c:extLst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023-40CC-9CF5-DBCAEBEBA8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023-40CC-9CF5-DBCAEBEBA876}"/>
              </c:ext>
            </c:extLst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C023-40CC-9CF5-DBCAEBEBA876}"/>
              </c:ext>
            </c:extLst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C023-40CC-9CF5-DBCAEBEBA876}"/>
              </c:ext>
            </c:extLst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C023-40CC-9CF5-DBCAEBEBA876}"/>
              </c:ext>
            </c:extLst>
          </c:dPt>
          <c:val>
            <c:numRef>
              <c:f>'8月表'!$B$5:$B$23</c:f>
              <c:numCache>
                <c:formatCode>#,##0</c:formatCode>
                <c:ptCount val="19"/>
                <c:pt idx="0">
                  <c:v>209</c:v>
                </c:pt>
                <c:pt idx="1">
                  <c:v>497</c:v>
                </c:pt>
                <c:pt idx="2">
                  <c:v>890</c:v>
                </c:pt>
                <c:pt idx="3">
                  <c:v>1120</c:v>
                </c:pt>
                <c:pt idx="4">
                  <c:v>1126</c:v>
                </c:pt>
                <c:pt idx="5">
                  <c:v>1483</c:v>
                </c:pt>
                <c:pt idx="6">
                  <c:v>1183</c:v>
                </c:pt>
                <c:pt idx="7">
                  <c:v>1085</c:v>
                </c:pt>
                <c:pt idx="8">
                  <c:v>1133</c:v>
                </c:pt>
                <c:pt idx="9">
                  <c:v>1035</c:v>
                </c:pt>
                <c:pt idx="10">
                  <c:v>964</c:v>
                </c:pt>
                <c:pt idx="11">
                  <c:v>812</c:v>
                </c:pt>
                <c:pt idx="12">
                  <c:v>711</c:v>
                </c:pt>
                <c:pt idx="13">
                  <c:v>622</c:v>
                </c:pt>
                <c:pt idx="14">
                  <c:v>664</c:v>
                </c:pt>
                <c:pt idx="15">
                  <c:v>674</c:v>
                </c:pt>
                <c:pt idx="16">
                  <c:v>574</c:v>
                </c:pt>
                <c:pt idx="17">
                  <c:v>528</c:v>
                </c:pt>
                <c:pt idx="18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023-40CC-9CF5-DBCAEBEBA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391512"/>
        <c:axId val="352395432"/>
      </c:barChart>
      <c:valAx>
        <c:axId val="35239543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1512"/>
        <c:crosses val="max"/>
        <c:crossBetween val="between"/>
        <c:majorUnit val="500"/>
      </c:valAx>
      <c:catAx>
        <c:axId val="35239151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523954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2</xdr:row>
      <xdr:rowOff>171451</xdr:rowOff>
    </xdr:from>
    <xdr:ext cx="2922843" cy="51054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32762</xdr:colOff>
      <xdr:row>2</xdr:row>
      <xdr:rowOff>131399</xdr:rowOff>
    </xdr:from>
    <xdr:ext cx="2951280" cy="5126401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2</xdr:row>
      <xdr:rowOff>152400</xdr:rowOff>
    </xdr:from>
    <xdr:ext cx="2877283" cy="509587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2</xdr:row>
      <xdr:rowOff>129598</xdr:rowOff>
    </xdr:from>
    <xdr:ext cx="2964603" cy="5118677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91543</xdr:colOff>
      <xdr:row>2</xdr:row>
      <xdr:rowOff>105521</xdr:rowOff>
    </xdr:from>
    <xdr:ext cx="2933276" cy="51141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46052</xdr:colOff>
      <xdr:row>3</xdr:row>
      <xdr:rowOff>9524</xdr:rowOff>
    </xdr:from>
    <xdr:ext cx="2949836" cy="4972051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43918</xdr:colOff>
      <xdr:row>2</xdr:row>
      <xdr:rowOff>152400</xdr:rowOff>
    </xdr:from>
    <xdr:ext cx="2933276" cy="503872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27002</xdr:colOff>
      <xdr:row>2</xdr:row>
      <xdr:rowOff>114300</xdr:rowOff>
    </xdr:from>
    <xdr:ext cx="2949836" cy="513397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5560" y="590550"/>
    <xdr:ext cx="2933276" cy="512445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66675</xdr:colOff>
      <xdr:row>2</xdr:row>
      <xdr:rowOff>142875</xdr:rowOff>
    </xdr:from>
    <xdr:ext cx="2803059" cy="5200649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6839</xdr:colOff>
      <xdr:row>3</xdr:row>
      <xdr:rowOff>0</xdr:rowOff>
    </xdr:from>
    <xdr:ext cx="2953795" cy="50863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95250</xdr:colOff>
      <xdr:row>2</xdr:row>
      <xdr:rowOff>190500</xdr:rowOff>
    </xdr:from>
    <xdr:ext cx="2873312" cy="51054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</xdr:colOff>
      <xdr:row>3</xdr:row>
      <xdr:rowOff>9526</xdr:rowOff>
    </xdr:from>
    <xdr:ext cx="2957754" cy="507682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18717</xdr:colOff>
      <xdr:row>2</xdr:row>
      <xdr:rowOff>219074</xdr:rowOff>
    </xdr:from>
    <xdr:ext cx="2958120" cy="5172076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2</xdr:row>
      <xdr:rowOff>145444</xdr:rowOff>
    </xdr:from>
    <xdr:ext cx="2847941" cy="510283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38100</xdr:colOff>
      <xdr:row>2</xdr:row>
      <xdr:rowOff>113761</xdr:rowOff>
    </xdr:from>
    <xdr:ext cx="2884961" cy="5163089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57963</xdr:colOff>
      <xdr:row>2</xdr:row>
      <xdr:rowOff>238125</xdr:rowOff>
    </xdr:from>
    <xdr:ext cx="2912400" cy="50101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55083</xdr:colOff>
      <xdr:row>2</xdr:row>
      <xdr:rowOff>247650</xdr:rowOff>
    </xdr:from>
    <xdr:ext cx="2846161" cy="501967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50035</xdr:colOff>
      <xdr:row>2</xdr:row>
      <xdr:rowOff>133350</xdr:rowOff>
    </xdr:from>
    <xdr:ext cx="2943718" cy="51816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57150</xdr:colOff>
      <xdr:row>2</xdr:row>
      <xdr:rowOff>142875</xdr:rowOff>
    </xdr:from>
    <xdr:ext cx="2882115" cy="511492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2</xdr:row>
      <xdr:rowOff>180975</xdr:rowOff>
    </xdr:from>
    <xdr:ext cx="2975402" cy="50863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34920</xdr:colOff>
      <xdr:row>2</xdr:row>
      <xdr:rowOff>180975</xdr:rowOff>
    </xdr:from>
    <xdr:ext cx="2949836" cy="505777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46442</xdr:colOff>
      <xdr:row>2</xdr:row>
      <xdr:rowOff>87125</xdr:rowOff>
    </xdr:from>
    <xdr:ext cx="2949836" cy="5104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16916</xdr:colOff>
      <xdr:row>2</xdr:row>
      <xdr:rowOff>152284</xdr:rowOff>
    </xdr:from>
    <xdr:ext cx="2967118" cy="5057891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topLeftCell="A10" workbookViewId="0">
      <selection activeCell="F26" sqref="F26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34</v>
      </c>
    </row>
    <row r="2" spans="1:7" ht="17.2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'4月表'!B5</f>
        <v>204</v>
      </c>
      <c r="B4" s="8"/>
      <c r="C4" s="5" t="s">
        <v>5</v>
      </c>
      <c r="D4" s="28" t="s">
        <v>6</v>
      </c>
      <c r="E4" s="9">
        <f t="shared" ref="E4:E23" si="0">A4+G4</f>
        <v>927</v>
      </c>
      <c r="F4" s="8"/>
      <c r="G4" s="9">
        <f>'4月表'!C5</f>
        <v>723</v>
      </c>
    </row>
    <row r="5" spans="1:7" s="6" customFormat="1" ht="20.65" customHeight="1">
      <c r="A5" s="7">
        <f>'4月表'!B6</f>
        <v>509</v>
      </c>
      <c r="B5" s="8"/>
      <c r="C5" s="5" t="s">
        <v>7</v>
      </c>
      <c r="D5" s="28"/>
      <c r="E5" s="9">
        <f t="shared" si="0"/>
        <v>1580</v>
      </c>
      <c r="F5" s="8"/>
      <c r="G5" s="9">
        <f>'4月表'!C6</f>
        <v>1071</v>
      </c>
    </row>
    <row r="6" spans="1:7" s="6" customFormat="1" ht="20.65" customHeight="1">
      <c r="A6" s="7">
        <f>'4月表'!B7</f>
        <v>887</v>
      </c>
      <c r="B6" s="8"/>
      <c r="C6" s="5" t="s">
        <v>8</v>
      </c>
      <c r="D6" s="28"/>
      <c r="E6" s="9">
        <f t="shared" si="0"/>
        <v>2262</v>
      </c>
      <c r="F6" s="8"/>
      <c r="G6" s="9">
        <f>'4月表'!C7</f>
        <v>1375</v>
      </c>
    </row>
    <row r="7" spans="1:7" s="6" customFormat="1" ht="20.65" customHeight="1">
      <c r="A7" s="7">
        <f>'4月表'!B8</f>
        <v>1115</v>
      </c>
      <c r="B7" s="8"/>
      <c r="C7" s="5" t="s">
        <v>9</v>
      </c>
      <c r="D7" s="28"/>
      <c r="E7" s="9">
        <f t="shared" si="0"/>
        <v>2647</v>
      </c>
      <c r="F7" s="8"/>
      <c r="G7" s="9">
        <f>'4月表'!C8</f>
        <v>1532</v>
      </c>
    </row>
    <row r="8" spans="1:7" s="6" customFormat="1" ht="20.65" customHeight="1">
      <c r="A8" s="7">
        <f>'4月表'!B9</f>
        <v>1123</v>
      </c>
      <c r="B8" s="8"/>
      <c r="C8" s="5" t="s">
        <v>10</v>
      </c>
      <c r="D8" s="28"/>
      <c r="E8" s="9">
        <f t="shared" si="0"/>
        <v>2523</v>
      </c>
      <c r="F8" s="8"/>
      <c r="G8" s="9">
        <f>'4月表'!C9</f>
        <v>1400</v>
      </c>
    </row>
    <row r="9" spans="1:7" s="6" customFormat="1" ht="20.65" customHeight="1">
      <c r="A9" s="7">
        <f>'4月表'!B10</f>
        <v>1498</v>
      </c>
      <c r="B9" s="8"/>
      <c r="C9" s="5" t="s">
        <v>11</v>
      </c>
      <c r="D9" s="28"/>
      <c r="E9" s="9">
        <f t="shared" si="0"/>
        <v>3078</v>
      </c>
      <c r="F9" s="8"/>
      <c r="G9" s="9">
        <f>'4月表'!C10</f>
        <v>1580</v>
      </c>
    </row>
    <row r="10" spans="1:7" s="6" customFormat="1" ht="20.65" customHeight="1">
      <c r="A10" s="7">
        <f>'4月表'!B11</f>
        <v>1210</v>
      </c>
      <c r="B10" s="8"/>
      <c r="C10" s="5" t="s">
        <v>12</v>
      </c>
      <c r="D10" s="28" t="s">
        <v>13</v>
      </c>
      <c r="E10" s="9">
        <f t="shared" si="0"/>
        <v>2373</v>
      </c>
      <c r="F10" s="8"/>
      <c r="G10" s="9">
        <f>'4月表'!C11</f>
        <v>1163</v>
      </c>
    </row>
    <row r="11" spans="1:7" s="6" customFormat="1" ht="20.65" customHeight="1">
      <c r="A11" s="7">
        <f>'4月表'!B12</f>
        <v>1090</v>
      </c>
      <c r="B11" s="8"/>
      <c r="C11" s="5" t="s">
        <v>14</v>
      </c>
      <c r="D11" s="28"/>
      <c r="E11" s="9">
        <f t="shared" si="0"/>
        <v>2118</v>
      </c>
      <c r="F11" s="8"/>
      <c r="G11" s="9">
        <f>'4月表'!C12</f>
        <v>1028</v>
      </c>
    </row>
    <row r="12" spans="1:7" s="6" customFormat="1" ht="20.65" customHeight="1">
      <c r="A12" s="7">
        <f>'4月表'!B13</f>
        <v>1118</v>
      </c>
      <c r="B12" s="8"/>
      <c r="C12" s="5" t="s">
        <v>15</v>
      </c>
      <c r="D12" s="28"/>
      <c r="E12" s="9">
        <f t="shared" si="0"/>
        <v>2140</v>
      </c>
      <c r="F12" s="8"/>
      <c r="G12" s="9">
        <f>'4月表'!C13</f>
        <v>1022</v>
      </c>
    </row>
    <row r="13" spans="1:7" s="6" customFormat="1" ht="20.65" customHeight="1">
      <c r="A13" s="7">
        <f>'4月表'!B14</f>
        <v>1053</v>
      </c>
      <c r="B13" s="8"/>
      <c r="C13" s="5" t="s">
        <v>16</v>
      </c>
      <c r="D13" s="28"/>
      <c r="E13" s="9">
        <f t="shared" si="0"/>
        <v>2014</v>
      </c>
      <c r="F13" s="8"/>
      <c r="G13" s="9">
        <f>'4月表'!C14</f>
        <v>961</v>
      </c>
    </row>
    <row r="14" spans="1:7" s="6" customFormat="1" ht="20.65" customHeight="1">
      <c r="A14" s="7">
        <f>'4月表'!B15</f>
        <v>972</v>
      </c>
      <c r="B14" s="8"/>
      <c r="C14" s="5" t="s">
        <v>17</v>
      </c>
      <c r="D14" s="28"/>
      <c r="E14" s="9">
        <f t="shared" si="0"/>
        <v>1864</v>
      </c>
      <c r="F14" s="8"/>
      <c r="G14" s="9">
        <f>'4月表'!C15</f>
        <v>892</v>
      </c>
    </row>
    <row r="15" spans="1:7" s="6" customFormat="1" ht="20.65" customHeight="1">
      <c r="A15" s="7">
        <f>'4月表'!B16</f>
        <v>837</v>
      </c>
      <c r="B15" s="8"/>
      <c r="C15" s="5" t="s">
        <v>18</v>
      </c>
      <c r="D15" s="28"/>
      <c r="E15" s="9">
        <f t="shared" si="0"/>
        <v>1570</v>
      </c>
      <c r="F15" s="8"/>
      <c r="G15" s="9">
        <f>'4月表'!C16</f>
        <v>733</v>
      </c>
    </row>
    <row r="16" spans="1:7" s="6" customFormat="1" ht="20.65" customHeight="1">
      <c r="A16" s="7">
        <f>'4月表'!B17</f>
        <v>709</v>
      </c>
      <c r="B16" s="8"/>
      <c r="C16" s="5" t="s">
        <v>19</v>
      </c>
      <c r="D16" s="28"/>
      <c r="E16" s="9">
        <f t="shared" si="0"/>
        <v>1356</v>
      </c>
      <c r="F16" s="8"/>
      <c r="G16" s="9">
        <f>'4月表'!C17</f>
        <v>647</v>
      </c>
    </row>
    <row r="17" spans="1:7" s="6" customFormat="1" ht="20.65" customHeight="1">
      <c r="A17" s="7">
        <f>'4月表'!B18</f>
        <v>633</v>
      </c>
      <c r="B17" s="8"/>
      <c r="C17" s="5" t="s">
        <v>20</v>
      </c>
      <c r="D17" s="28"/>
      <c r="E17" s="9">
        <f t="shared" si="0"/>
        <v>1195</v>
      </c>
      <c r="F17" s="8"/>
      <c r="G17" s="9">
        <f>'4月表'!C18</f>
        <v>562</v>
      </c>
    </row>
    <row r="18" spans="1:7" s="6" customFormat="1" ht="20.65" customHeight="1">
      <c r="A18" s="7">
        <f>'4月表'!B19</f>
        <v>666</v>
      </c>
      <c r="B18" s="8"/>
      <c r="C18" s="5" t="s">
        <v>21</v>
      </c>
      <c r="D18" s="28"/>
      <c r="E18" s="9">
        <f t="shared" si="0"/>
        <v>1249</v>
      </c>
      <c r="F18" s="8"/>
      <c r="G18" s="9">
        <f>'4月表'!C19</f>
        <v>583</v>
      </c>
    </row>
    <row r="19" spans="1:7" s="6" customFormat="1" ht="20.65" customHeight="1">
      <c r="A19" s="7">
        <f>'4月表'!B20</f>
        <v>663</v>
      </c>
      <c r="B19" s="8"/>
      <c r="C19" s="5" t="s">
        <v>22</v>
      </c>
      <c r="D19" s="28"/>
      <c r="E19" s="9">
        <f t="shared" si="0"/>
        <v>1321</v>
      </c>
      <c r="F19" s="8"/>
      <c r="G19" s="9">
        <f>'4月表'!C20</f>
        <v>658</v>
      </c>
    </row>
    <row r="20" spans="1:7" s="6" customFormat="1" ht="20.65" customHeight="1">
      <c r="A20" s="7">
        <f>'4月表'!B21</f>
        <v>586</v>
      </c>
      <c r="B20" s="8"/>
      <c r="C20" s="5" t="s">
        <v>23</v>
      </c>
      <c r="D20" s="28" t="s">
        <v>24</v>
      </c>
      <c r="E20" s="9">
        <f t="shared" si="0"/>
        <v>1156</v>
      </c>
      <c r="F20" s="8"/>
      <c r="G20" s="9">
        <f>'4月表'!C21</f>
        <v>570</v>
      </c>
    </row>
    <row r="21" spans="1:7" s="6" customFormat="1" ht="20.65" customHeight="1">
      <c r="A21" s="7">
        <f>'4月表'!B22</f>
        <v>534</v>
      </c>
      <c r="B21" s="8"/>
      <c r="C21" s="5" t="s">
        <v>25</v>
      </c>
      <c r="D21" s="28"/>
      <c r="E21" s="9">
        <f t="shared" si="0"/>
        <v>1071</v>
      </c>
      <c r="F21" s="8"/>
      <c r="G21" s="9">
        <f>'4月表'!C22</f>
        <v>537</v>
      </c>
    </row>
    <row r="22" spans="1:7" s="6" customFormat="1" ht="20.65" customHeight="1">
      <c r="A22" s="7">
        <f>'4月表'!B23</f>
        <v>474</v>
      </c>
      <c r="B22" s="8"/>
      <c r="C22" s="5" t="s">
        <v>26</v>
      </c>
      <c r="D22" s="28"/>
      <c r="E22" s="9">
        <f t="shared" si="0"/>
        <v>970</v>
      </c>
      <c r="F22" s="8"/>
      <c r="G22" s="9">
        <f>'4月表'!C23</f>
        <v>496</v>
      </c>
    </row>
    <row r="23" spans="1:7" s="6" customFormat="1" ht="20.65" customHeight="1">
      <c r="A23" s="7">
        <f>SUM(A4:A22)</f>
        <v>15881</v>
      </c>
      <c r="B23" s="10"/>
      <c r="C23" s="26" t="s">
        <v>27</v>
      </c>
      <c r="D23" s="26"/>
      <c r="E23" s="9">
        <f t="shared" si="0"/>
        <v>33414</v>
      </c>
      <c r="F23" s="10"/>
      <c r="G23" s="9">
        <f>SUM(G4:G22)</f>
        <v>17533</v>
      </c>
    </row>
    <row r="24" spans="1:7" s="6" customFormat="1" ht="3" customHeight="1">
      <c r="B24" s="11"/>
    </row>
    <row r="25" spans="1:7">
      <c r="F25" s="2" t="s">
        <v>35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MJ24"/>
  <sheetViews>
    <sheetView workbookViewId="0">
      <selection activeCell="G16" sqref="G1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'8月'!A1</f>
        <v>令和元年8月末現在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209</v>
      </c>
      <c r="C5" s="16">
        <f>G16</f>
        <v>723</v>
      </c>
      <c r="D5" s="16">
        <f t="shared" ref="D5:D24" si="0">B5+C5</f>
        <v>932</v>
      </c>
      <c r="F5" s="13" t="s">
        <v>1</v>
      </c>
    </row>
    <row r="6" spans="1:7">
      <c r="A6" s="15" t="s">
        <v>7</v>
      </c>
      <c r="B6" s="16">
        <v>497</v>
      </c>
      <c r="C6" s="16">
        <v>1085</v>
      </c>
      <c r="D6" s="16">
        <f t="shared" si="0"/>
        <v>1582</v>
      </c>
      <c r="F6" s="13" t="s">
        <v>30</v>
      </c>
      <c r="G6" s="13">
        <v>175</v>
      </c>
    </row>
    <row r="7" spans="1:7">
      <c r="A7" s="15" t="s">
        <v>8</v>
      </c>
      <c r="B7" s="16">
        <v>890</v>
      </c>
      <c r="C7" s="16">
        <v>1361</v>
      </c>
      <c r="D7" s="16">
        <f t="shared" si="0"/>
        <v>2251</v>
      </c>
      <c r="F7" s="13" t="s">
        <v>31</v>
      </c>
      <c r="G7" s="13">
        <v>32</v>
      </c>
    </row>
    <row r="8" spans="1:7">
      <c r="A8" s="15" t="s">
        <v>9</v>
      </c>
      <c r="B8" s="16">
        <v>1120</v>
      </c>
      <c r="C8" s="16">
        <v>1515</v>
      </c>
      <c r="D8" s="16">
        <f t="shared" si="0"/>
        <v>2635</v>
      </c>
      <c r="F8" s="13" t="s">
        <v>32</v>
      </c>
      <c r="G8" s="13">
        <v>2</v>
      </c>
    </row>
    <row r="9" spans="1:7">
      <c r="A9" s="15" t="s">
        <v>10</v>
      </c>
      <c r="B9" s="16">
        <v>1126</v>
      </c>
      <c r="C9" s="16">
        <v>1415</v>
      </c>
      <c r="D9" s="16">
        <f t="shared" si="0"/>
        <v>2541</v>
      </c>
      <c r="F9" s="17" t="s">
        <v>29</v>
      </c>
      <c r="G9" s="18">
        <f>SUM(G6:G8)</f>
        <v>209</v>
      </c>
    </row>
    <row r="10" spans="1:7">
      <c r="A10" s="15" t="s">
        <v>11</v>
      </c>
      <c r="B10" s="16">
        <v>1483</v>
      </c>
      <c r="C10" s="16">
        <v>1573</v>
      </c>
      <c r="D10" s="16">
        <f t="shared" si="0"/>
        <v>3056</v>
      </c>
    </row>
    <row r="11" spans="1:7">
      <c r="A11" s="15" t="s">
        <v>12</v>
      </c>
      <c r="B11" s="16">
        <v>1183</v>
      </c>
      <c r="C11" s="16">
        <v>1137</v>
      </c>
      <c r="D11" s="16">
        <f t="shared" si="0"/>
        <v>2320</v>
      </c>
    </row>
    <row r="12" spans="1:7">
      <c r="A12" s="15" t="s">
        <v>14</v>
      </c>
      <c r="B12" s="16">
        <v>1085</v>
      </c>
      <c r="C12" s="16">
        <v>1025</v>
      </c>
      <c r="D12" s="16">
        <f t="shared" si="0"/>
        <v>2110</v>
      </c>
      <c r="F12" s="13" t="s">
        <v>4</v>
      </c>
    </row>
    <row r="13" spans="1:7">
      <c r="A13" s="15" t="s">
        <v>15</v>
      </c>
      <c r="B13" s="16">
        <v>1133</v>
      </c>
      <c r="C13" s="16">
        <v>1013</v>
      </c>
      <c r="D13" s="16">
        <f t="shared" si="0"/>
        <v>2146</v>
      </c>
      <c r="F13" s="13" t="s">
        <v>30</v>
      </c>
      <c r="G13" s="13">
        <v>532</v>
      </c>
    </row>
    <row r="14" spans="1:7">
      <c r="A14" s="15" t="s">
        <v>16</v>
      </c>
      <c r="B14" s="16">
        <v>1035</v>
      </c>
      <c r="C14" s="16">
        <v>956</v>
      </c>
      <c r="D14" s="16">
        <f t="shared" si="0"/>
        <v>1991</v>
      </c>
      <c r="F14" s="13" t="s">
        <v>31</v>
      </c>
      <c r="G14" s="13">
        <v>173</v>
      </c>
    </row>
    <row r="15" spans="1:7">
      <c r="A15" s="15" t="s">
        <v>17</v>
      </c>
      <c r="B15" s="16">
        <v>964</v>
      </c>
      <c r="C15" s="16">
        <v>892</v>
      </c>
      <c r="D15" s="16">
        <f t="shared" si="0"/>
        <v>1856</v>
      </c>
      <c r="F15" s="13" t="s">
        <v>32</v>
      </c>
      <c r="G15" s="13">
        <v>18</v>
      </c>
    </row>
    <row r="16" spans="1:7">
      <c r="A16" s="15" t="s">
        <v>18</v>
      </c>
      <c r="B16" s="16">
        <v>812</v>
      </c>
      <c r="C16" s="16">
        <v>721</v>
      </c>
      <c r="D16" s="16">
        <f t="shared" si="0"/>
        <v>1533</v>
      </c>
      <c r="F16" s="17" t="s">
        <v>29</v>
      </c>
      <c r="G16" s="18">
        <f>SUM(G13:G15)</f>
        <v>723</v>
      </c>
    </row>
    <row r="17" spans="1:4">
      <c r="A17" s="15" t="s">
        <v>19</v>
      </c>
      <c r="B17" s="16">
        <v>711</v>
      </c>
      <c r="C17" s="16">
        <v>629</v>
      </c>
      <c r="D17" s="16">
        <f t="shared" si="0"/>
        <v>1340</v>
      </c>
    </row>
    <row r="18" spans="1:4">
      <c r="A18" s="15" t="s">
        <v>20</v>
      </c>
      <c r="B18" s="16">
        <v>622</v>
      </c>
      <c r="C18" s="16">
        <v>553</v>
      </c>
      <c r="D18" s="16">
        <f t="shared" si="0"/>
        <v>1175</v>
      </c>
    </row>
    <row r="19" spans="1:4">
      <c r="A19" s="15" t="s">
        <v>21</v>
      </c>
      <c r="B19" s="16">
        <v>664</v>
      </c>
      <c r="C19" s="16">
        <v>599</v>
      </c>
      <c r="D19" s="16">
        <f t="shared" si="0"/>
        <v>1263</v>
      </c>
    </row>
    <row r="20" spans="1:4">
      <c r="A20" s="15" t="s">
        <v>22</v>
      </c>
      <c r="B20" s="16">
        <v>674</v>
      </c>
      <c r="C20" s="16">
        <v>655</v>
      </c>
      <c r="D20" s="16">
        <f t="shared" si="0"/>
        <v>1329</v>
      </c>
    </row>
    <row r="21" spans="1:4">
      <c r="A21" s="15" t="s">
        <v>23</v>
      </c>
      <c r="B21" s="16">
        <v>574</v>
      </c>
      <c r="C21" s="16">
        <v>571</v>
      </c>
      <c r="D21" s="16">
        <f t="shared" si="0"/>
        <v>1145</v>
      </c>
    </row>
    <row r="22" spans="1:4">
      <c r="A22" s="15" t="s">
        <v>25</v>
      </c>
      <c r="B22" s="16">
        <v>528</v>
      </c>
      <c r="C22" s="16">
        <v>530</v>
      </c>
      <c r="D22" s="16">
        <f t="shared" si="0"/>
        <v>1058</v>
      </c>
    </row>
    <row r="23" spans="1:4">
      <c r="A23" s="15" t="s">
        <v>26</v>
      </c>
      <c r="B23" s="16">
        <v>469</v>
      </c>
      <c r="C23" s="16">
        <v>480</v>
      </c>
      <c r="D23" s="16">
        <f t="shared" si="0"/>
        <v>949</v>
      </c>
    </row>
    <row r="24" spans="1:4">
      <c r="A24" s="15" t="s">
        <v>29</v>
      </c>
      <c r="B24" s="16">
        <f>SUM(B5:B23)</f>
        <v>15779</v>
      </c>
      <c r="C24" s="16">
        <f>SUM(C5:C23)</f>
        <v>17433</v>
      </c>
      <c r="D24" s="16">
        <f t="shared" si="0"/>
        <v>33212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24"/>
  <sheetViews>
    <sheetView workbookViewId="0">
      <selection activeCell="A4" sqref="A4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41</v>
      </c>
    </row>
    <row r="2" spans="1:7" ht="12.7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'9月表'!B5</f>
        <v>208</v>
      </c>
      <c r="B4" s="8"/>
      <c r="C4" s="5" t="s">
        <v>5</v>
      </c>
      <c r="D4" s="28" t="s">
        <v>6</v>
      </c>
      <c r="E4" s="19">
        <f t="shared" ref="E4:E23" si="0">A4+G4</f>
        <v>935</v>
      </c>
      <c r="F4" s="8"/>
      <c r="G4" s="9">
        <f>'9月表'!C5</f>
        <v>727</v>
      </c>
    </row>
    <row r="5" spans="1:7" s="6" customFormat="1" ht="20.65" customHeight="1">
      <c r="A5" s="7">
        <f>'9月表'!B6</f>
        <v>501</v>
      </c>
      <c r="B5" s="8"/>
      <c r="C5" s="5" t="s">
        <v>7</v>
      </c>
      <c r="D5" s="28"/>
      <c r="E5" s="19">
        <f t="shared" si="0"/>
        <v>1572</v>
      </c>
      <c r="F5" s="8"/>
      <c r="G5" s="9">
        <f>'9月表'!C6</f>
        <v>1071</v>
      </c>
    </row>
    <row r="6" spans="1:7" s="6" customFormat="1" ht="20.65" customHeight="1">
      <c r="A6" s="7">
        <f>'9月表'!B7</f>
        <v>888</v>
      </c>
      <c r="B6" s="8"/>
      <c r="C6" s="5" t="s">
        <v>8</v>
      </c>
      <c r="D6" s="28"/>
      <c r="E6" s="19">
        <f t="shared" si="0"/>
        <v>2256</v>
      </c>
      <c r="F6" s="8"/>
      <c r="G6" s="9">
        <f>'9月表'!C7</f>
        <v>1368</v>
      </c>
    </row>
    <row r="7" spans="1:7" s="6" customFormat="1" ht="20.65" customHeight="1">
      <c r="A7" s="7">
        <f>'9月表'!B8</f>
        <v>1110</v>
      </c>
      <c r="B7" s="8"/>
      <c r="C7" s="5" t="s">
        <v>9</v>
      </c>
      <c r="D7" s="28"/>
      <c r="E7" s="19">
        <f t="shared" si="0"/>
        <v>2621</v>
      </c>
      <c r="F7" s="8"/>
      <c r="G7" s="9">
        <f>'9月表'!C8</f>
        <v>1511</v>
      </c>
    </row>
    <row r="8" spans="1:7" s="6" customFormat="1" ht="20.65" customHeight="1">
      <c r="A8" s="7">
        <f>'9月表'!B9</f>
        <v>1139</v>
      </c>
      <c r="B8" s="8"/>
      <c r="C8" s="5" t="s">
        <v>10</v>
      </c>
      <c r="D8" s="28"/>
      <c r="E8" s="19">
        <f t="shared" si="0"/>
        <v>2555</v>
      </c>
      <c r="F8" s="8"/>
      <c r="G8" s="9">
        <f>'9月表'!C9</f>
        <v>1416</v>
      </c>
    </row>
    <row r="9" spans="1:7" s="6" customFormat="1" ht="20.65" customHeight="1">
      <c r="A9" s="7">
        <f>'9月表'!B10</f>
        <v>1476</v>
      </c>
      <c r="B9" s="8"/>
      <c r="C9" s="5" t="s">
        <v>11</v>
      </c>
      <c r="D9" s="28"/>
      <c r="E9" s="19">
        <f t="shared" si="0"/>
        <v>3042</v>
      </c>
      <c r="F9" s="8"/>
      <c r="G9" s="9">
        <f>'9月表'!C10</f>
        <v>1566</v>
      </c>
    </row>
    <row r="10" spans="1:7" s="6" customFormat="1" ht="20.65" customHeight="1">
      <c r="A10" s="7">
        <f>'9月表'!B11</f>
        <v>1175</v>
      </c>
      <c r="B10" s="8"/>
      <c r="C10" s="5" t="s">
        <v>12</v>
      </c>
      <c r="D10" s="28" t="s">
        <v>13</v>
      </c>
      <c r="E10" s="19">
        <f t="shared" si="0"/>
        <v>2314</v>
      </c>
      <c r="F10" s="8"/>
      <c r="G10" s="9">
        <f>'9月表'!C11</f>
        <v>1139</v>
      </c>
    </row>
    <row r="11" spans="1:7" s="6" customFormat="1" ht="20.65" customHeight="1">
      <c r="A11" s="7">
        <f>'9月表'!B12</f>
        <v>1080</v>
      </c>
      <c r="B11" s="8"/>
      <c r="C11" s="5" t="s">
        <v>14</v>
      </c>
      <c r="D11" s="28"/>
      <c r="E11" s="19">
        <f t="shared" si="0"/>
        <v>2109</v>
      </c>
      <c r="F11" s="8"/>
      <c r="G11" s="9">
        <f>'9月表'!C12</f>
        <v>1029</v>
      </c>
    </row>
    <row r="12" spans="1:7" s="6" customFormat="1" ht="20.65" customHeight="1">
      <c r="A12" s="7">
        <f>'9月表'!B13</f>
        <v>1132</v>
      </c>
      <c r="B12" s="8"/>
      <c r="C12" s="5" t="s">
        <v>15</v>
      </c>
      <c r="D12" s="28"/>
      <c r="E12" s="19">
        <f t="shared" si="0"/>
        <v>2147</v>
      </c>
      <c r="F12" s="8"/>
      <c r="G12" s="9">
        <f>'9月表'!C13</f>
        <v>1015</v>
      </c>
    </row>
    <row r="13" spans="1:7" s="6" customFormat="1" ht="20.65" customHeight="1">
      <c r="A13" s="7">
        <f>'9月表'!B14</f>
        <v>1042</v>
      </c>
      <c r="B13" s="8"/>
      <c r="C13" s="5" t="s">
        <v>16</v>
      </c>
      <c r="D13" s="28"/>
      <c r="E13" s="19">
        <f t="shared" si="0"/>
        <v>2002</v>
      </c>
      <c r="F13" s="8"/>
      <c r="G13" s="9">
        <f>'9月表'!C14</f>
        <v>960</v>
      </c>
    </row>
    <row r="14" spans="1:7" s="6" customFormat="1" ht="20.65" customHeight="1">
      <c r="A14" s="7">
        <f>'9月表'!B15</f>
        <v>963</v>
      </c>
      <c r="B14" s="8"/>
      <c r="C14" s="5" t="s">
        <v>17</v>
      </c>
      <c r="D14" s="28"/>
      <c r="E14" s="19">
        <f t="shared" si="0"/>
        <v>1842</v>
      </c>
      <c r="F14" s="8"/>
      <c r="G14" s="9">
        <f>'9月表'!C15</f>
        <v>879</v>
      </c>
    </row>
    <row r="15" spans="1:7" s="6" customFormat="1" ht="20.65" customHeight="1">
      <c r="A15" s="7">
        <f>'9月表'!B16</f>
        <v>807</v>
      </c>
      <c r="B15" s="8"/>
      <c r="C15" s="5" t="s">
        <v>18</v>
      </c>
      <c r="D15" s="28"/>
      <c r="E15" s="19">
        <f t="shared" si="0"/>
        <v>1525</v>
      </c>
      <c r="F15" s="8"/>
      <c r="G15" s="9">
        <f>'9月表'!C16</f>
        <v>718</v>
      </c>
    </row>
    <row r="16" spans="1:7" s="6" customFormat="1" ht="20.65" customHeight="1">
      <c r="A16" s="7">
        <f>'9月表'!B17</f>
        <v>703</v>
      </c>
      <c r="B16" s="8"/>
      <c r="C16" s="5" t="s">
        <v>19</v>
      </c>
      <c r="D16" s="28"/>
      <c r="E16" s="19">
        <f t="shared" si="0"/>
        <v>1324</v>
      </c>
      <c r="F16" s="8"/>
      <c r="G16" s="9">
        <f>'9月表'!C17</f>
        <v>621</v>
      </c>
    </row>
    <row r="17" spans="1:7" s="6" customFormat="1" ht="20.65" customHeight="1">
      <c r="A17" s="7">
        <f>'9月表'!B18</f>
        <v>627</v>
      </c>
      <c r="B17" s="8"/>
      <c r="C17" s="5" t="s">
        <v>20</v>
      </c>
      <c r="D17" s="28"/>
      <c r="E17" s="19">
        <f t="shared" si="0"/>
        <v>1187</v>
      </c>
      <c r="F17" s="8"/>
      <c r="G17" s="9">
        <f>'9月表'!C18</f>
        <v>560</v>
      </c>
    </row>
    <row r="18" spans="1:7" s="6" customFormat="1" ht="20.65" customHeight="1">
      <c r="A18" s="7">
        <f>'9月表'!B19</f>
        <v>656</v>
      </c>
      <c r="B18" s="8"/>
      <c r="C18" s="5" t="s">
        <v>21</v>
      </c>
      <c r="D18" s="28"/>
      <c r="E18" s="19">
        <f t="shared" si="0"/>
        <v>1258</v>
      </c>
      <c r="F18" s="8"/>
      <c r="G18" s="9">
        <f>'9月表'!C19</f>
        <v>602</v>
      </c>
    </row>
    <row r="19" spans="1:7" s="6" customFormat="1" ht="20.65" customHeight="1">
      <c r="A19" s="7">
        <f>'9月表'!B20</f>
        <v>672</v>
      </c>
      <c r="B19" s="8"/>
      <c r="C19" s="5" t="s">
        <v>22</v>
      </c>
      <c r="D19" s="28"/>
      <c r="E19" s="19">
        <f t="shared" si="0"/>
        <v>1328</v>
      </c>
      <c r="F19" s="8"/>
      <c r="G19" s="9">
        <f>'9月表'!C20</f>
        <v>656</v>
      </c>
    </row>
    <row r="20" spans="1:7" s="6" customFormat="1" ht="20.65" customHeight="1">
      <c r="A20" s="7">
        <f>'9月表'!B21</f>
        <v>584</v>
      </c>
      <c r="B20" s="8"/>
      <c r="C20" s="5" t="s">
        <v>23</v>
      </c>
      <c r="D20" s="28" t="s">
        <v>24</v>
      </c>
      <c r="E20" s="19">
        <f t="shared" si="0"/>
        <v>1155</v>
      </c>
      <c r="F20" s="8"/>
      <c r="G20" s="9">
        <f>'9月表'!C21</f>
        <v>571</v>
      </c>
    </row>
    <row r="21" spans="1:7" s="6" customFormat="1" ht="20.65" customHeight="1">
      <c r="A21" s="7">
        <f>'9月表'!B22</f>
        <v>525</v>
      </c>
      <c r="B21" s="8"/>
      <c r="C21" s="5" t="s">
        <v>25</v>
      </c>
      <c r="D21" s="28"/>
      <c r="E21" s="19">
        <f t="shared" si="0"/>
        <v>1051</v>
      </c>
      <c r="F21" s="8"/>
      <c r="G21" s="9">
        <f>'9月表'!C22</f>
        <v>526</v>
      </c>
    </row>
    <row r="22" spans="1:7" s="6" customFormat="1" ht="20.65" customHeight="1">
      <c r="A22" s="7">
        <f>'9月表'!B23</f>
        <v>464</v>
      </c>
      <c r="B22" s="8"/>
      <c r="C22" s="5" t="s">
        <v>26</v>
      </c>
      <c r="D22" s="28"/>
      <c r="E22" s="19">
        <f t="shared" si="0"/>
        <v>944</v>
      </c>
      <c r="F22" s="8"/>
      <c r="G22" s="9">
        <f>'9月表'!C23</f>
        <v>480</v>
      </c>
    </row>
    <row r="23" spans="1:7" s="6" customFormat="1" ht="28.5" customHeight="1">
      <c r="A23" s="7">
        <f>SUM(A4:A22)</f>
        <v>15752</v>
      </c>
      <c r="B23" s="10"/>
      <c r="C23" s="29" t="s">
        <v>27</v>
      </c>
      <c r="D23" s="29"/>
      <c r="E23" s="19">
        <f t="shared" si="0"/>
        <v>33167</v>
      </c>
      <c r="F23" s="10"/>
      <c r="G23" s="9">
        <f>SUM(G4:G22)</f>
        <v>17415</v>
      </c>
    </row>
    <row r="24" spans="1:7" s="6" customFormat="1" ht="14.85" customHeight="1">
      <c r="F24" s="2" t="s">
        <v>50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MJ24"/>
  <sheetViews>
    <sheetView workbookViewId="0">
      <selection activeCell="G6" sqref="G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'9月'!A1</f>
        <v>令和元年9月末現在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208</v>
      </c>
      <c r="C5" s="16">
        <f>G16</f>
        <v>727</v>
      </c>
      <c r="D5" s="16">
        <f t="shared" ref="D5:D24" si="0">B5+C5</f>
        <v>935</v>
      </c>
      <c r="F5" s="13" t="s">
        <v>1</v>
      </c>
    </row>
    <row r="6" spans="1:7">
      <c r="A6" s="15" t="s">
        <v>7</v>
      </c>
      <c r="B6" s="16">
        <v>501</v>
      </c>
      <c r="C6" s="16">
        <v>1071</v>
      </c>
      <c r="D6" s="16">
        <f t="shared" si="0"/>
        <v>1572</v>
      </c>
      <c r="F6" s="13" t="s">
        <v>30</v>
      </c>
      <c r="G6" s="13">
        <v>173</v>
      </c>
    </row>
    <row r="7" spans="1:7">
      <c r="A7" s="15" t="s">
        <v>8</v>
      </c>
      <c r="B7" s="16">
        <v>888</v>
      </c>
      <c r="C7" s="16">
        <v>1368</v>
      </c>
      <c r="D7" s="16">
        <f t="shared" si="0"/>
        <v>2256</v>
      </c>
      <c r="F7" s="13" t="s">
        <v>31</v>
      </c>
      <c r="G7" s="13">
        <v>33</v>
      </c>
    </row>
    <row r="8" spans="1:7">
      <c r="A8" s="15" t="s">
        <v>9</v>
      </c>
      <c r="B8" s="16">
        <v>1110</v>
      </c>
      <c r="C8" s="16">
        <v>1511</v>
      </c>
      <c r="D8" s="16">
        <f t="shared" si="0"/>
        <v>2621</v>
      </c>
      <c r="F8" s="13" t="s">
        <v>32</v>
      </c>
      <c r="G8" s="13">
        <v>2</v>
      </c>
    </row>
    <row r="9" spans="1:7">
      <c r="A9" s="15" t="s">
        <v>10</v>
      </c>
      <c r="B9" s="16">
        <v>1139</v>
      </c>
      <c r="C9" s="16">
        <v>1416</v>
      </c>
      <c r="D9" s="16">
        <f t="shared" si="0"/>
        <v>2555</v>
      </c>
      <c r="F9" s="17" t="s">
        <v>29</v>
      </c>
      <c r="G9" s="18">
        <f>SUM(G6:G8)</f>
        <v>208</v>
      </c>
    </row>
    <row r="10" spans="1:7">
      <c r="A10" s="15" t="s">
        <v>11</v>
      </c>
      <c r="B10" s="16">
        <v>1476</v>
      </c>
      <c r="C10" s="16">
        <v>1566</v>
      </c>
      <c r="D10" s="16">
        <f t="shared" si="0"/>
        <v>3042</v>
      </c>
    </row>
    <row r="11" spans="1:7">
      <c r="A11" s="15" t="s">
        <v>12</v>
      </c>
      <c r="B11" s="16">
        <v>1175</v>
      </c>
      <c r="C11" s="16">
        <v>1139</v>
      </c>
      <c r="D11" s="16">
        <f t="shared" si="0"/>
        <v>2314</v>
      </c>
    </row>
    <row r="12" spans="1:7">
      <c r="A12" s="15" t="s">
        <v>14</v>
      </c>
      <c r="B12" s="16">
        <v>1080</v>
      </c>
      <c r="C12" s="16">
        <v>1029</v>
      </c>
      <c r="D12" s="16">
        <f t="shared" si="0"/>
        <v>2109</v>
      </c>
      <c r="F12" s="13" t="s">
        <v>4</v>
      </c>
    </row>
    <row r="13" spans="1:7">
      <c r="A13" s="15" t="s">
        <v>15</v>
      </c>
      <c r="B13" s="16">
        <v>1132</v>
      </c>
      <c r="C13" s="16">
        <v>1015</v>
      </c>
      <c r="D13" s="16">
        <f t="shared" si="0"/>
        <v>2147</v>
      </c>
      <c r="F13" s="13" t="s">
        <v>30</v>
      </c>
      <c r="G13" s="13">
        <v>540</v>
      </c>
    </row>
    <row r="14" spans="1:7">
      <c r="A14" s="15" t="s">
        <v>16</v>
      </c>
      <c r="B14" s="16">
        <v>1042</v>
      </c>
      <c r="C14" s="16">
        <v>960</v>
      </c>
      <c r="D14" s="16">
        <f t="shared" si="0"/>
        <v>2002</v>
      </c>
      <c r="F14" s="13" t="s">
        <v>31</v>
      </c>
      <c r="G14" s="13">
        <v>169</v>
      </c>
    </row>
    <row r="15" spans="1:7">
      <c r="A15" s="15" t="s">
        <v>17</v>
      </c>
      <c r="B15" s="16">
        <v>963</v>
      </c>
      <c r="C15" s="16">
        <v>879</v>
      </c>
      <c r="D15" s="16">
        <f t="shared" si="0"/>
        <v>1842</v>
      </c>
      <c r="F15" s="13" t="s">
        <v>32</v>
      </c>
      <c r="G15" s="13">
        <v>18</v>
      </c>
    </row>
    <row r="16" spans="1:7">
      <c r="A16" s="15" t="s">
        <v>18</v>
      </c>
      <c r="B16" s="16">
        <v>807</v>
      </c>
      <c r="C16" s="16">
        <v>718</v>
      </c>
      <c r="D16" s="16">
        <f t="shared" si="0"/>
        <v>1525</v>
      </c>
      <c r="F16" s="17" t="s">
        <v>29</v>
      </c>
      <c r="G16" s="18">
        <f>SUM(G13:G15)</f>
        <v>727</v>
      </c>
    </row>
    <row r="17" spans="1:4">
      <c r="A17" s="15" t="s">
        <v>19</v>
      </c>
      <c r="B17" s="16">
        <v>703</v>
      </c>
      <c r="C17" s="16">
        <v>621</v>
      </c>
      <c r="D17" s="16">
        <f t="shared" si="0"/>
        <v>1324</v>
      </c>
    </row>
    <row r="18" spans="1:4">
      <c r="A18" s="15" t="s">
        <v>20</v>
      </c>
      <c r="B18" s="16">
        <v>627</v>
      </c>
      <c r="C18" s="16">
        <v>560</v>
      </c>
      <c r="D18" s="16">
        <f t="shared" si="0"/>
        <v>1187</v>
      </c>
    </row>
    <row r="19" spans="1:4">
      <c r="A19" s="15" t="s">
        <v>21</v>
      </c>
      <c r="B19" s="16">
        <v>656</v>
      </c>
      <c r="C19" s="16">
        <v>602</v>
      </c>
      <c r="D19" s="16">
        <f t="shared" si="0"/>
        <v>1258</v>
      </c>
    </row>
    <row r="20" spans="1:4">
      <c r="A20" s="15" t="s">
        <v>22</v>
      </c>
      <c r="B20" s="16">
        <v>672</v>
      </c>
      <c r="C20" s="16">
        <v>656</v>
      </c>
      <c r="D20" s="16">
        <f t="shared" si="0"/>
        <v>1328</v>
      </c>
    </row>
    <row r="21" spans="1:4">
      <c r="A21" s="15" t="s">
        <v>23</v>
      </c>
      <c r="B21" s="16">
        <v>584</v>
      </c>
      <c r="C21" s="16">
        <v>571</v>
      </c>
      <c r="D21" s="16">
        <f t="shared" si="0"/>
        <v>1155</v>
      </c>
    </row>
    <row r="22" spans="1:4">
      <c r="A22" s="15" t="s">
        <v>25</v>
      </c>
      <c r="B22" s="16">
        <v>525</v>
      </c>
      <c r="C22" s="16">
        <v>526</v>
      </c>
      <c r="D22" s="16">
        <f t="shared" si="0"/>
        <v>1051</v>
      </c>
    </row>
    <row r="23" spans="1:4">
      <c r="A23" s="15" t="s">
        <v>26</v>
      </c>
      <c r="B23" s="16">
        <v>464</v>
      </c>
      <c r="C23" s="16">
        <v>480</v>
      </c>
      <c r="D23" s="16">
        <f t="shared" si="0"/>
        <v>944</v>
      </c>
    </row>
    <row r="24" spans="1:4">
      <c r="A24" s="15" t="s">
        <v>29</v>
      </c>
      <c r="B24" s="16">
        <f>SUM(B5:B23)</f>
        <v>15752</v>
      </c>
      <c r="C24" s="16">
        <f>SUM(C5:C23)</f>
        <v>17415</v>
      </c>
      <c r="D24" s="16">
        <f t="shared" si="0"/>
        <v>33167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24"/>
  <sheetViews>
    <sheetView topLeftCell="A16" workbookViewId="0">
      <selection activeCell="D29" sqref="D29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42</v>
      </c>
    </row>
    <row r="2" spans="1:7" ht="12.7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'10月表'!B5</f>
        <v>208</v>
      </c>
      <c r="B4" s="8"/>
      <c r="C4" s="5" t="s">
        <v>5</v>
      </c>
      <c r="D4" s="28" t="s">
        <v>6</v>
      </c>
      <c r="E4" s="19">
        <f t="shared" ref="E4:E23" si="0">A4+G4</f>
        <v>938</v>
      </c>
      <c r="F4" s="8"/>
      <c r="G4" s="9">
        <f>'10月表'!C5</f>
        <v>730</v>
      </c>
    </row>
    <row r="5" spans="1:7" s="6" customFormat="1" ht="20.65" customHeight="1">
      <c r="A5" s="7">
        <f>'10月表'!B6</f>
        <v>505</v>
      </c>
      <c r="B5" s="8"/>
      <c r="C5" s="5" t="s">
        <v>7</v>
      </c>
      <c r="D5" s="28"/>
      <c r="E5" s="19">
        <f t="shared" si="0"/>
        <v>1580</v>
      </c>
      <c r="F5" s="8"/>
      <c r="G5" s="9">
        <f>'10月表'!C6</f>
        <v>1075</v>
      </c>
    </row>
    <row r="6" spans="1:7" s="6" customFormat="1" ht="20.65" customHeight="1">
      <c r="A6" s="7">
        <f>'10月表'!B7</f>
        <v>883</v>
      </c>
      <c r="B6" s="8"/>
      <c r="C6" s="5" t="s">
        <v>8</v>
      </c>
      <c r="D6" s="28"/>
      <c r="E6" s="19">
        <f t="shared" si="0"/>
        <v>2238</v>
      </c>
      <c r="F6" s="8"/>
      <c r="G6" s="9">
        <f>'10月表'!C7</f>
        <v>1355</v>
      </c>
    </row>
    <row r="7" spans="1:7" s="6" customFormat="1" ht="20.65" customHeight="1">
      <c r="A7" s="7">
        <f>'10月表'!B8</f>
        <v>1093</v>
      </c>
      <c r="B7" s="8"/>
      <c r="C7" s="5" t="s">
        <v>9</v>
      </c>
      <c r="D7" s="28"/>
      <c r="E7" s="19">
        <f t="shared" si="0"/>
        <v>2598</v>
      </c>
      <c r="F7" s="8"/>
      <c r="G7" s="9">
        <f>'10月表'!C8</f>
        <v>1505</v>
      </c>
    </row>
    <row r="8" spans="1:7" s="6" customFormat="1" ht="20.65" customHeight="1">
      <c r="A8" s="7">
        <f>'10月表'!B9</f>
        <v>1158</v>
      </c>
      <c r="B8" s="8"/>
      <c r="C8" s="5" t="s">
        <v>10</v>
      </c>
      <c r="D8" s="28"/>
      <c r="E8" s="19">
        <f t="shared" si="0"/>
        <v>2581</v>
      </c>
      <c r="F8" s="8"/>
      <c r="G8" s="9">
        <f>'10月表'!C9</f>
        <v>1423</v>
      </c>
    </row>
    <row r="9" spans="1:7" s="6" customFormat="1" ht="20.65" customHeight="1">
      <c r="A9" s="7">
        <f>'10月表'!B10</f>
        <v>1478</v>
      </c>
      <c r="B9" s="8"/>
      <c r="C9" s="5" t="s">
        <v>11</v>
      </c>
      <c r="D9" s="28"/>
      <c r="E9" s="19">
        <f t="shared" si="0"/>
        <v>3031</v>
      </c>
      <c r="F9" s="8"/>
      <c r="G9" s="9">
        <f>'10月表'!C10</f>
        <v>1553</v>
      </c>
    </row>
    <row r="10" spans="1:7" s="6" customFormat="1" ht="20.65" customHeight="1">
      <c r="A10" s="7">
        <f>'10月表'!B11</f>
        <v>1156</v>
      </c>
      <c r="B10" s="8"/>
      <c r="C10" s="5" t="s">
        <v>12</v>
      </c>
      <c r="D10" s="28" t="s">
        <v>13</v>
      </c>
      <c r="E10" s="19">
        <f t="shared" si="0"/>
        <v>2288</v>
      </c>
      <c r="F10" s="8"/>
      <c r="G10" s="9">
        <f>'10月表'!C11</f>
        <v>1132</v>
      </c>
    </row>
    <row r="11" spans="1:7" s="6" customFormat="1" ht="20.65" customHeight="1">
      <c r="A11" s="7">
        <f>'10月表'!B12</f>
        <v>1083</v>
      </c>
      <c r="B11" s="8"/>
      <c r="C11" s="5" t="s">
        <v>14</v>
      </c>
      <c r="D11" s="28"/>
      <c r="E11" s="19">
        <f t="shared" si="0"/>
        <v>2115</v>
      </c>
      <c r="F11" s="8"/>
      <c r="G11" s="9">
        <f>'10月表'!C12</f>
        <v>1032</v>
      </c>
    </row>
    <row r="12" spans="1:7" s="6" customFormat="1" ht="20.65" customHeight="1">
      <c r="A12" s="7">
        <f>'10月表'!B13</f>
        <v>1134</v>
      </c>
      <c r="B12" s="8"/>
      <c r="C12" s="5" t="s">
        <v>15</v>
      </c>
      <c r="D12" s="28"/>
      <c r="E12" s="19">
        <f t="shared" si="0"/>
        <v>2149</v>
      </c>
      <c r="F12" s="8"/>
      <c r="G12" s="9">
        <f>'10月表'!C13</f>
        <v>1015</v>
      </c>
    </row>
    <row r="13" spans="1:7" s="6" customFormat="1" ht="20.65" customHeight="1">
      <c r="A13" s="7">
        <f>'10月表'!B14</f>
        <v>1034</v>
      </c>
      <c r="B13" s="8"/>
      <c r="C13" s="5" t="s">
        <v>16</v>
      </c>
      <c r="D13" s="28"/>
      <c r="E13" s="19">
        <f t="shared" si="0"/>
        <v>1991</v>
      </c>
      <c r="F13" s="8"/>
      <c r="G13" s="9">
        <f>'10月表'!C14</f>
        <v>957</v>
      </c>
    </row>
    <row r="14" spans="1:7" s="6" customFormat="1" ht="20.65" customHeight="1">
      <c r="A14" s="7">
        <f>'10月表'!B15</f>
        <v>959</v>
      </c>
      <c r="B14" s="8"/>
      <c r="C14" s="5" t="s">
        <v>17</v>
      </c>
      <c r="D14" s="28"/>
      <c r="E14" s="19">
        <f t="shared" si="0"/>
        <v>1831</v>
      </c>
      <c r="F14" s="8"/>
      <c r="G14" s="9">
        <f>'10月表'!C15</f>
        <v>872</v>
      </c>
    </row>
    <row r="15" spans="1:7" s="6" customFormat="1" ht="20.65" customHeight="1">
      <c r="A15" s="7">
        <f>'10月表'!B16</f>
        <v>810</v>
      </c>
      <c r="B15" s="8"/>
      <c r="C15" s="5" t="s">
        <v>18</v>
      </c>
      <c r="D15" s="28"/>
      <c r="E15" s="19">
        <f t="shared" si="0"/>
        <v>1533</v>
      </c>
      <c r="F15" s="8"/>
      <c r="G15" s="9">
        <f>'10月表'!C16</f>
        <v>723</v>
      </c>
    </row>
    <row r="16" spans="1:7" s="6" customFormat="1" ht="20.65" customHeight="1">
      <c r="A16" s="7">
        <f>'10月表'!B17</f>
        <v>688</v>
      </c>
      <c r="B16" s="8"/>
      <c r="C16" s="5" t="s">
        <v>19</v>
      </c>
      <c r="D16" s="28"/>
      <c r="E16" s="19">
        <f t="shared" si="0"/>
        <v>1304</v>
      </c>
      <c r="F16" s="8"/>
      <c r="G16" s="9">
        <f>'10月表'!C17</f>
        <v>616</v>
      </c>
    </row>
    <row r="17" spans="1:7" s="6" customFormat="1" ht="20.65" customHeight="1">
      <c r="A17" s="7">
        <f>'10月表'!B18</f>
        <v>634</v>
      </c>
      <c r="B17" s="8"/>
      <c r="C17" s="5" t="s">
        <v>20</v>
      </c>
      <c r="D17" s="28"/>
      <c r="E17" s="19">
        <f t="shared" si="0"/>
        <v>1195</v>
      </c>
      <c r="F17" s="8"/>
      <c r="G17" s="9">
        <f>'10月表'!C18</f>
        <v>561</v>
      </c>
    </row>
    <row r="18" spans="1:7" s="6" customFormat="1" ht="20.65" customHeight="1">
      <c r="A18" s="7">
        <f>'10月表'!B19</f>
        <v>657</v>
      </c>
      <c r="B18" s="8"/>
      <c r="C18" s="5" t="s">
        <v>21</v>
      </c>
      <c r="D18" s="28"/>
      <c r="E18" s="19">
        <f t="shared" si="0"/>
        <v>1261</v>
      </c>
      <c r="F18" s="8"/>
      <c r="G18" s="9">
        <f>'10月表'!C19</f>
        <v>604</v>
      </c>
    </row>
    <row r="19" spans="1:7" s="6" customFormat="1" ht="20.65" customHeight="1">
      <c r="A19" s="7">
        <f>'10月表'!B20</f>
        <v>668</v>
      </c>
      <c r="B19" s="8"/>
      <c r="C19" s="5" t="s">
        <v>22</v>
      </c>
      <c r="D19" s="28"/>
      <c r="E19" s="19">
        <f t="shared" si="0"/>
        <v>1319</v>
      </c>
      <c r="F19" s="8"/>
      <c r="G19" s="9">
        <f>'10月表'!C20</f>
        <v>651</v>
      </c>
    </row>
    <row r="20" spans="1:7" s="6" customFormat="1" ht="20.65" customHeight="1">
      <c r="A20" s="7">
        <f>'10月表'!B21</f>
        <v>588</v>
      </c>
      <c r="B20" s="8"/>
      <c r="C20" s="5" t="s">
        <v>23</v>
      </c>
      <c r="D20" s="28" t="s">
        <v>24</v>
      </c>
      <c r="E20" s="19">
        <f t="shared" si="0"/>
        <v>1155</v>
      </c>
      <c r="F20" s="8"/>
      <c r="G20" s="9">
        <f>'10月表'!C21</f>
        <v>567</v>
      </c>
    </row>
    <row r="21" spans="1:7" s="6" customFormat="1" ht="20.65" customHeight="1">
      <c r="A21" s="7">
        <f>'10月表'!B22</f>
        <v>524</v>
      </c>
      <c r="B21" s="8"/>
      <c r="C21" s="5" t="s">
        <v>25</v>
      </c>
      <c r="D21" s="28"/>
      <c r="E21" s="19">
        <f t="shared" si="0"/>
        <v>1053</v>
      </c>
      <c r="F21" s="8"/>
      <c r="G21" s="9">
        <f>'10月表'!C22</f>
        <v>529</v>
      </c>
    </row>
    <row r="22" spans="1:7" s="6" customFormat="1" ht="20.65" customHeight="1">
      <c r="A22" s="7">
        <f>'10月表'!B23</f>
        <v>459</v>
      </c>
      <c r="B22" s="8"/>
      <c r="C22" s="5" t="s">
        <v>33</v>
      </c>
      <c r="D22" s="28"/>
      <c r="E22" s="19">
        <f t="shared" si="0"/>
        <v>928</v>
      </c>
      <c r="F22" s="8"/>
      <c r="G22" s="9">
        <f>'10月表'!C23</f>
        <v>469</v>
      </c>
    </row>
    <row r="23" spans="1:7" s="6" customFormat="1" ht="25.5" customHeight="1">
      <c r="A23" s="7">
        <f>SUM(A4:A22)</f>
        <v>15719</v>
      </c>
      <c r="B23" s="10"/>
      <c r="C23" s="30" t="s">
        <v>27</v>
      </c>
      <c r="D23" s="30"/>
      <c r="E23" s="19">
        <f t="shared" si="0"/>
        <v>33088</v>
      </c>
      <c r="F23" s="10"/>
      <c r="G23" s="9">
        <f>SUM(G4:G22)</f>
        <v>17369</v>
      </c>
    </row>
    <row r="24" spans="1:7" s="6" customFormat="1" ht="14.85" customHeight="1">
      <c r="F24" s="2" t="s">
        <v>51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AMJ24"/>
  <sheetViews>
    <sheetView workbookViewId="0">
      <selection activeCell="G6" sqref="G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'10月'!A1</f>
        <v>令和元年10月末現在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v>208</v>
      </c>
      <c r="C5" s="16">
        <v>730</v>
      </c>
      <c r="D5" s="16">
        <f t="shared" ref="D5:D24" si="0">B5+C5</f>
        <v>938</v>
      </c>
      <c r="F5" s="13" t="s">
        <v>1</v>
      </c>
    </row>
    <row r="6" spans="1:7">
      <c r="A6" s="15" t="s">
        <v>7</v>
      </c>
      <c r="B6" s="16">
        <v>505</v>
      </c>
      <c r="C6" s="16">
        <v>1075</v>
      </c>
      <c r="D6" s="16">
        <f t="shared" si="0"/>
        <v>1580</v>
      </c>
      <c r="F6" s="13" t="s">
        <v>30</v>
      </c>
      <c r="G6" s="13">
        <v>172</v>
      </c>
    </row>
    <row r="7" spans="1:7">
      <c r="A7" s="15" t="s">
        <v>8</v>
      </c>
      <c r="B7" s="16">
        <v>883</v>
      </c>
      <c r="C7" s="16">
        <v>1355</v>
      </c>
      <c r="D7" s="16">
        <f t="shared" si="0"/>
        <v>2238</v>
      </c>
      <c r="F7" s="13" t="s">
        <v>31</v>
      </c>
      <c r="G7" s="13">
        <v>34</v>
      </c>
    </row>
    <row r="8" spans="1:7">
      <c r="A8" s="15" t="s">
        <v>9</v>
      </c>
      <c r="B8" s="16">
        <v>1093</v>
      </c>
      <c r="C8" s="16">
        <v>1505</v>
      </c>
      <c r="D8" s="16">
        <f t="shared" si="0"/>
        <v>2598</v>
      </c>
      <c r="F8" s="13" t="s">
        <v>32</v>
      </c>
      <c r="G8" s="13">
        <v>2</v>
      </c>
    </row>
    <row r="9" spans="1:7">
      <c r="A9" s="15" t="s">
        <v>10</v>
      </c>
      <c r="B9" s="16">
        <v>1158</v>
      </c>
      <c r="C9" s="16">
        <v>1423</v>
      </c>
      <c r="D9" s="16">
        <f t="shared" si="0"/>
        <v>2581</v>
      </c>
      <c r="F9" s="17" t="s">
        <v>29</v>
      </c>
      <c r="G9" s="18">
        <f>SUM(G6:G8)</f>
        <v>208</v>
      </c>
    </row>
    <row r="10" spans="1:7">
      <c r="A10" s="15" t="s">
        <v>11</v>
      </c>
      <c r="B10" s="16">
        <v>1478</v>
      </c>
      <c r="C10" s="16">
        <v>1553</v>
      </c>
      <c r="D10" s="16">
        <f t="shared" si="0"/>
        <v>3031</v>
      </c>
    </row>
    <row r="11" spans="1:7">
      <c r="A11" s="15" t="s">
        <v>12</v>
      </c>
      <c r="B11" s="16">
        <v>1156</v>
      </c>
      <c r="C11" s="16">
        <v>1132</v>
      </c>
      <c r="D11" s="16">
        <f t="shared" si="0"/>
        <v>2288</v>
      </c>
    </row>
    <row r="12" spans="1:7">
      <c r="A12" s="15" t="s">
        <v>14</v>
      </c>
      <c r="B12" s="16">
        <v>1083</v>
      </c>
      <c r="C12" s="16">
        <v>1032</v>
      </c>
      <c r="D12" s="16">
        <f t="shared" si="0"/>
        <v>2115</v>
      </c>
      <c r="F12" s="13" t="s">
        <v>4</v>
      </c>
    </row>
    <row r="13" spans="1:7">
      <c r="A13" s="15" t="s">
        <v>15</v>
      </c>
      <c r="B13" s="16">
        <v>1134</v>
      </c>
      <c r="C13" s="16">
        <v>1015</v>
      </c>
      <c r="D13" s="16">
        <f t="shared" si="0"/>
        <v>2149</v>
      </c>
      <c r="F13" s="13" t="s">
        <v>30</v>
      </c>
      <c r="G13" s="13">
        <v>542</v>
      </c>
    </row>
    <row r="14" spans="1:7">
      <c r="A14" s="15" t="s">
        <v>16</v>
      </c>
      <c r="B14" s="16">
        <v>1034</v>
      </c>
      <c r="C14" s="16">
        <v>957</v>
      </c>
      <c r="D14" s="16">
        <f t="shared" si="0"/>
        <v>1991</v>
      </c>
      <c r="F14" s="13" t="s">
        <v>31</v>
      </c>
      <c r="G14" s="13">
        <v>172</v>
      </c>
    </row>
    <row r="15" spans="1:7">
      <c r="A15" s="15" t="s">
        <v>17</v>
      </c>
      <c r="B15" s="16">
        <v>959</v>
      </c>
      <c r="C15" s="16">
        <v>872</v>
      </c>
      <c r="D15" s="16">
        <f t="shared" si="0"/>
        <v>1831</v>
      </c>
      <c r="F15" s="13" t="s">
        <v>32</v>
      </c>
      <c r="G15" s="13">
        <v>16</v>
      </c>
    </row>
    <row r="16" spans="1:7">
      <c r="A16" s="15" t="s">
        <v>18</v>
      </c>
      <c r="B16" s="16">
        <v>810</v>
      </c>
      <c r="C16" s="16">
        <v>723</v>
      </c>
      <c r="D16" s="16">
        <f t="shared" si="0"/>
        <v>1533</v>
      </c>
      <c r="F16" s="17" t="s">
        <v>29</v>
      </c>
      <c r="G16" s="18">
        <f>SUM(G13:G15)</f>
        <v>730</v>
      </c>
    </row>
    <row r="17" spans="1:4">
      <c r="A17" s="15" t="s">
        <v>19</v>
      </c>
      <c r="B17" s="16">
        <v>688</v>
      </c>
      <c r="C17" s="16">
        <v>616</v>
      </c>
      <c r="D17" s="16">
        <f t="shared" si="0"/>
        <v>1304</v>
      </c>
    </row>
    <row r="18" spans="1:4">
      <c r="A18" s="15" t="s">
        <v>20</v>
      </c>
      <c r="B18" s="16">
        <v>634</v>
      </c>
      <c r="C18" s="16">
        <v>561</v>
      </c>
      <c r="D18" s="16">
        <f t="shared" si="0"/>
        <v>1195</v>
      </c>
    </row>
    <row r="19" spans="1:4">
      <c r="A19" s="15" t="s">
        <v>21</v>
      </c>
      <c r="B19" s="16">
        <v>657</v>
      </c>
      <c r="C19" s="16">
        <v>604</v>
      </c>
      <c r="D19" s="16">
        <f t="shared" si="0"/>
        <v>1261</v>
      </c>
    </row>
    <row r="20" spans="1:4">
      <c r="A20" s="15" t="s">
        <v>22</v>
      </c>
      <c r="B20" s="16">
        <v>668</v>
      </c>
      <c r="C20" s="16">
        <v>651</v>
      </c>
      <c r="D20" s="16">
        <f t="shared" si="0"/>
        <v>1319</v>
      </c>
    </row>
    <row r="21" spans="1:4">
      <c r="A21" s="15" t="s">
        <v>23</v>
      </c>
      <c r="B21" s="16">
        <v>588</v>
      </c>
      <c r="C21" s="16">
        <v>567</v>
      </c>
      <c r="D21" s="16">
        <f t="shared" si="0"/>
        <v>1155</v>
      </c>
    </row>
    <row r="22" spans="1:4">
      <c r="A22" s="15" t="s">
        <v>25</v>
      </c>
      <c r="B22" s="16">
        <v>524</v>
      </c>
      <c r="C22" s="16">
        <v>529</v>
      </c>
      <c r="D22" s="16">
        <f t="shared" si="0"/>
        <v>1053</v>
      </c>
    </row>
    <row r="23" spans="1:4">
      <c r="A23" s="15" t="s">
        <v>26</v>
      </c>
      <c r="B23" s="16">
        <v>459</v>
      </c>
      <c r="C23" s="16">
        <v>469</v>
      </c>
      <c r="D23" s="16">
        <f t="shared" si="0"/>
        <v>928</v>
      </c>
    </row>
    <row r="24" spans="1:4">
      <c r="A24" s="15" t="s">
        <v>29</v>
      </c>
      <c r="B24" s="16">
        <f>SUM(B5:B23)</f>
        <v>15719</v>
      </c>
      <c r="C24" s="16">
        <f>SUM(C5:C23)</f>
        <v>17369</v>
      </c>
      <c r="D24" s="16">
        <f t="shared" si="0"/>
        <v>33088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24"/>
  <sheetViews>
    <sheetView workbookViewId="0">
      <selection activeCell="F25" sqref="F25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43</v>
      </c>
    </row>
    <row r="2" spans="1:7" ht="12.7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'11月表'!B5</f>
        <v>213</v>
      </c>
      <c r="B4" s="8"/>
      <c r="C4" s="5" t="s">
        <v>5</v>
      </c>
      <c r="D4" s="28" t="s">
        <v>6</v>
      </c>
      <c r="E4" s="9">
        <f t="shared" ref="E4:E23" si="0">A4+G4</f>
        <v>939</v>
      </c>
      <c r="F4" s="8"/>
      <c r="G4" s="9">
        <f>'11月表'!C5</f>
        <v>726</v>
      </c>
    </row>
    <row r="5" spans="1:7" s="6" customFormat="1" ht="20.65" customHeight="1">
      <c r="A5" s="7">
        <f>'11月表'!B6</f>
        <v>500</v>
      </c>
      <c r="B5" s="8"/>
      <c r="C5" s="5" t="s">
        <v>7</v>
      </c>
      <c r="D5" s="28"/>
      <c r="E5" s="9">
        <f t="shared" si="0"/>
        <v>1571</v>
      </c>
      <c r="F5" s="8"/>
      <c r="G5" s="9">
        <f>'11月表'!C6</f>
        <v>1071</v>
      </c>
    </row>
    <row r="6" spans="1:7" s="6" customFormat="1" ht="20.65" customHeight="1">
      <c r="A6" s="7">
        <f>'11月表'!B7</f>
        <v>878</v>
      </c>
      <c r="B6" s="8"/>
      <c r="C6" s="5" t="s">
        <v>8</v>
      </c>
      <c r="D6" s="28"/>
      <c r="E6" s="9">
        <f t="shared" si="0"/>
        <v>2225</v>
      </c>
      <c r="F6" s="8"/>
      <c r="G6" s="9">
        <f>'11月表'!C7</f>
        <v>1347</v>
      </c>
    </row>
    <row r="7" spans="1:7" s="6" customFormat="1" ht="20.65" customHeight="1">
      <c r="A7" s="7">
        <f>'11月表'!B8</f>
        <v>1095</v>
      </c>
      <c r="B7" s="8"/>
      <c r="C7" s="5" t="s">
        <v>9</v>
      </c>
      <c r="D7" s="28"/>
      <c r="E7" s="9">
        <f t="shared" si="0"/>
        <v>2604</v>
      </c>
      <c r="F7" s="8"/>
      <c r="G7" s="9">
        <f>'11月表'!C8</f>
        <v>1509</v>
      </c>
    </row>
    <row r="8" spans="1:7" s="6" customFormat="1" ht="20.65" customHeight="1">
      <c r="A8" s="7">
        <f>'11月表'!B9</f>
        <v>1168</v>
      </c>
      <c r="B8" s="8"/>
      <c r="C8" s="5" t="s">
        <v>10</v>
      </c>
      <c r="D8" s="28"/>
      <c r="E8" s="9">
        <f t="shared" si="0"/>
        <v>2601</v>
      </c>
      <c r="F8" s="8"/>
      <c r="G8" s="9">
        <f>'11月表'!C9</f>
        <v>1433</v>
      </c>
    </row>
    <row r="9" spans="1:7" s="6" customFormat="1" ht="20.65" customHeight="1">
      <c r="A9" s="7">
        <f>'11月表'!B10</f>
        <v>1473</v>
      </c>
      <c r="B9" s="8"/>
      <c r="C9" s="5" t="s">
        <v>11</v>
      </c>
      <c r="D9" s="28"/>
      <c r="E9" s="9">
        <f t="shared" si="0"/>
        <v>3015</v>
      </c>
      <c r="F9" s="8"/>
      <c r="G9" s="9">
        <f>'11月表'!C10</f>
        <v>1542</v>
      </c>
    </row>
    <row r="10" spans="1:7" s="6" customFormat="1" ht="20.65" customHeight="1">
      <c r="A10" s="7">
        <f>'11月表'!B11</f>
        <v>1149</v>
      </c>
      <c r="B10" s="8"/>
      <c r="C10" s="5" t="s">
        <v>12</v>
      </c>
      <c r="D10" s="28" t="s">
        <v>13</v>
      </c>
      <c r="E10" s="9">
        <f t="shared" si="0"/>
        <v>2264</v>
      </c>
      <c r="F10" s="8"/>
      <c r="G10" s="9">
        <f>'11月表'!C11</f>
        <v>1115</v>
      </c>
    </row>
    <row r="11" spans="1:7" s="6" customFormat="1" ht="20.65" customHeight="1">
      <c r="A11" s="7">
        <f>'11月表'!B12</f>
        <v>1075</v>
      </c>
      <c r="B11" s="8"/>
      <c r="C11" s="5" t="s">
        <v>14</v>
      </c>
      <c r="D11" s="28"/>
      <c r="E11" s="9">
        <f t="shared" si="0"/>
        <v>2120</v>
      </c>
      <c r="F11" s="8"/>
      <c r="G11" s="9">
        <f>'11月表'!C12</f>
        <v>1045</v>
      </c>
    </row>
    <row r="12" spans="1:7" s="6" customFormat="1" ht="20.65" customHeight="1">
      <c r="A12" s="7">
        <f>'11月表'!B13</f>
        <v>1138</v>
      </c>
      <c r="B12" s="8"/>
      <c r="C12" s="5" t="s">
        <v>15</v>
      </c>
      <c r="D12" s="28"/>
      <c r="E12" s="9">
        <f t="shared" si="0"/>
        <v>2152</v>
      </c>
      <c r="F12" s="8"/>
      <c r="G12" s="9">
        <f>'11月表'!C13</f>
        <v>1014</v>
      </c>
    </row>
    <row r="13" spans="1:7" s="6" customFormat="1" ht="20.65" customHeight="1">
      <c r="A13" s="7">
        <f>'11月表'!B14</f>
        <v>1035</v>
      </c>
      <c r="B13" s="8"/>
      <c r="C13" s="5" t="s">
        <v>16</v>
      </c>
      <c r="D13" s="28"/>
      <c r="E13" s="9">
        <f t="shared" si="0"/>
        <v>1994</v>
      </c>
      <c r="F13" s="8"/>
      <c r="G13" s="9">
        <f>'11月表'!C14</f>
        <v>959</v>
      </c>
    </row>
    <row r="14" spans="1:7" s="6" customFormat="1" ht="20.65" customHeight="1">
      <c r="A14" s="7">
        <f>'11月表'!B15</f>
        <v>948</v>
      </c>
      <c r="B14" s="8"/>
      <c r="C14" s="5" t="s">
        <v>17</v>
      </c>
      <c r="D14" s="28"/>
      <c r="E14" s="9">
        <f t="shared" si="0"/>
        <v>1811</v>
      </c>
      <c r="F14" s="8"/>
      <c r="G14" s="9">
        <f>'11月表'!C15</f>
        <v>863</v>
      </c>
    </row>
    <row r="15" spans="1:7" s="6" customFormat="1" ht="20.65" customHeight="1">
      <c r="A15" s="7">
        <f>'11月表'!B16</f>
        <v>823</v>
      </c>
      <c r="B15" s="8"/>
      <c r="C15" s="5" t="s">
        <v>18</v>
      </c>
      <c r="D15" s="28"/>
      <c r="E15" s="9">
        <f t="shared" si="0"/>
        <v>1548</v>
      </c>
      <c r="F15" s="8"/>
      <c r="G15" s="9">
        <f>'11月表'!C16</f>
        <v>725</v>
      </c>
    </row>
    <row r="16" spans="1:7" s="6" customFormat="1" ht="20.65" customHeight="1">
      <c r="A16" s="7">
        <f>'11月表'!B17</f>
        <v>686</v>
      </c>
      <c r="B16" s="8"/>
      <c r="C16" s="5" t="s">
        <v>19</v>
      </c>
      <c r="D16" s="28"/>
      <c r="E16" s="9">
        <f t="shared" si="0"/>
        <v>1299</v>
      </c>
      <c r="F16" s="8"/>
      <c r="G16" s="9">
        <f>'11月表'!C17</f>
        <v>613</v>
      </c>
    </row>
    <row r="17" spans="1:7" s="6" customFormat="1" ht="20.65" customHeight="1">
      <c r="A17" s="7">
        <f>'11月表'!B18</f>
        <v>631</v>
      </c>
      <c r="B17" s="8"/>
      <c r="C17" s="5" t="s">
        <v>20</v>
      </c>
      <c r="D17" s="28"/>
      <c r="E17" s="9">
        <f t="shared" si="0"/>
        <v>1195</v>
      </c>
      <c r="F17" s="8"/>
      <c r="G17" s="9">
        <f>'11月表'!C18</f>
        <v>564</v>
      </c>
    </row>
    <row r="18" spans="1:7" s="6" customFormat="1" ht="20.65" customHeight="1">
      <c r="A18" s="7">
        <f>'11月表'!B19</f>
        <v>657</v>
      </c>
      <c r="B18" s="8"/>
      <c r="C18" s="5" t="s">
        <v>21</v>
      </c>
      <c r="D18" s="28"/>
      <c r="E18" s="9">
        <f t="shared" si="0"/>
        <v>1270</v>
      </c>
      <c r="F18" s="8"/>
      <c r="G18" s="9">
        <f>'11月表'!C19</f>
        <v>613</v>
      </c>
    </row>
    <row r="19" spans="1:7" s="6" customFormat="1" ht="20.65" customHeight="1">
      <c r="A19" s="7">
        <f>'11月表'!B20</f>
        <v>678</v>
      </c>
      <c r="B19" s="8"/>
      <c r="C19" s="5" t="s">
        <v>22</v>
      </c>
      <c r="D19" s="28"/>
      <c r="E19" s="9">
        <f t="shared" si="0"/>
        <v>1325</v>
      </c>
      <c r="F19" s="8"/>
      <c r="G19" s="9">
        <f>'11月表'!C20</f>
        <v>647</v>
      </c>
    </row>
    <row r="20" spans="1:7" s="6" customFormat="1" ht="20.65" customHeight="1">
      <c r="A20" s="7">
        <f>'11月表'!B21</f>
        <v>590</v>
      </c>
      <c r="B20" s="8"/>
      <c r="C20" s="5" t="s">
        <v>23</v>
      </c>
      <c r="D20" s="28" t="s">
        <v>24</v>
      </c>
      <c r="E20" s="9">
        <f t="shared" si="0"/>
        <v>1156</v>
      </c>
      <c r="F20" s="8"/>
      <c r="G20" s="9">
        <f>'11月表'!C21</f>
        <v>566</v>
      </c>
    </row>
    <row r="21" spans="1:7" s="6" customFormat="1" ht="20.65" customHeight="1">
      <c r="A21" s="7">
        <f>'11月表'!B22</f>
        <v>517</v>
      </c>
      <c r="B21" s="8"/>
      <c r="C21" s="5" t="s">
        <v>25</v>
      </c>
      <c r="D21" s="28"/>
      <c r="E21" s="9">
        <f t="shared" si="0"/>
        <v>1044</v>
      </c>
      <c r="F21" s="8"/>
      <c r="G21" s="9">
        <f>'11月表'!C22</f>
        <v>527</v>
      </c>
    </row>
    <row r="22" spans="1:7" s="6" customFormat="1" ht="20.65" customHeight="1">
      <c r="A22" s="7">
        <f>'11月表'!B23</f>
        <v>453</v>
      </c>
      <c r="B22" s="8"/>
      <c r="C22" s="5" t="s">
        <v>33</v>
      </c>
      <c r="D22" s="28"/>
      <c r="E22" s="9">
        <f t="shared" si="0"/>
        <v>918</v>
      </c>
      <c r="F22" s="8"/>
      <c r="G22" s="9">
        <f>'11月表'!C23</f>
        <v>465</v>
      </c>
    </row>
    <row r="23" spans="1:7" s="6" customFormat="1" ht="24.75" customHeight="1">
      <c r="A23" s="7">
        <f>SUM(A4:A22)</f>
        <v>15707</v>
      </c>
      <c r="B23" s="10"/>
      <c r="C23" s="30" t="s">
        <v>27</v>
      </c>
      <c r="D23" s="30"/>
      <c r="E23" s="9">
        <f t="shared" si="0"/>
        <v>33051</v>
      </c>
      <c r="F23" s="10"/>
      <c r="G23" s="9">
        <f>SUM(G4:G22)</f>
        <v>17344</v>
      </c>
    </row>
    <row r="24" spans="1:7" s="6" customFormat="1" ht="14.85" customHeight="1">
      <c r="F24" s="2" t="s">
        <v>52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AMJ24"/>
  <sheetViews>
    <sheetView topLeftCell="A4" workbookViewId="0">
      <selection activeCell="G6" sqref="G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'11月'!A1</f>
        <v>令和元年11月末現在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213</v>
      </c>
      <c r="C5" s="16">
        <f>G16</f>
        <v>726</v>
      </c>
      <c r="D5" s="16">
        <f t="shared" ref="D5:D24" si="0">B5+C5</f>
        <v>939</v>
      </c>
      <c r="F5" s="13" t="s">
        <v>1</v>
      </c>
    </row>
    <row r="6" spans="1:7">
      <c r="A6" s="15" t="s">
        <v>7</v>
      </c>
      <c r="B6" s="16">
        <v>500</v>
      </c>
      <c r="C6" s="16">
        <v>1071</v>
      </c>
      <c r="D6" s="16">
        <f t="shared" si="0"/>
        <v>1571</v>
      </c>
      <c r="F6" s="13" t="s">
        <v>30</v>
      </c>
      <c r="G6" s="13">
        <v>176</v>
      </c>
    </row>
    <row r="7" spans="1:7">
      <c r="A7" s="15" t="s">
        <v>8</v>
      </c>
      <c r="B7" s="16">
        <v>878</v>
      </c>
      <c r="C7" s="16">
        <v>1347</v>
      </c>
      <c r="D7" s="16">
        <f t="shared" si="0"/>
        <v>2225</v>
      </c>
      <c r="F7" s="13" t="s">
        <v>31</v>
      </c>
      <c r="G7" s="13">
        <v>35</v>
      </c>
    </row>
    <row r="8" spans="1:7">
      <c r="A8" s="15" t="s">
        <v>9</v>
      </c>
      <c r="B8" s="16">
        <v>1095</v>
      </c>
      <c r="C8" s="16">
        <v>1509</v>
      </c>
      <c r="D8" s="16">
        <f t="shared" si="0"/>
        <v>2604</v>
      </c>
      <c r="F8" s="13" t="s">
        <v>32</v>
      </c>
      <c r="G8" s="13">
        <v>2</v>
      </c>
    </row>
    <row r="9" spans="1:7">
      <c r="A9" s="15" t="s">
        <v>10</v>
      </c>
      <c r="B9" s="16">
        <v>1168</v>
      </c>
      <c r="C9" s="16">
        <v>1433</v>
      </c>
      <c r="D9" s="16">
        <f t="shared" si="0"/>
        <v>2601</v>
      </c>
      <c r="F9" s="17" t="s">
        <v>29</v>
      </c>
      <c r="G9" s="18">
        <f>SUM(G6:G8)</f>
        <v>213</v>
      </c>
    </row>
    <row r="10" spans="1:7">
      <c r="A10" s="15" t="s">
        <v>11</v>
      </c>
      <c r="B10" s="16">
        <v>1473</v>
      </c>
      <c r="C10" s="16">
        <v>1542</v>
      </c>
      <c r="D10" s="16">
        <f t="shared" si="0"/>
        <v>3015</v>
      </c>
    </row>
    <row r="11" spans="1:7">
      <c r="A11" s="15" t="s">
        <v>12</v>
      </c>
      <c r="B11" s="16">
        <v>1149</v>
      </c>
      <c r="C11" s="16">
        <v>1115</v>
      </c>
      <c r="D11" s="16">
        <f t="shared" si="0"/>
        <v>2264</v>
      </c>
    </row>
    <row r="12" spans="1:7">
      <c r="A12" s="15" t="s">
        <v>14</v>
      </c>
      <c r="B12" s="16">
        <v>1075</v>
      </c>
      <c r="C12" s="16">
        <v>1045</v>
      </c>
      <c r="D12" s="16">
        <f t="shared" si="0"/>
        <v>2120</v>
      </c>
      <c r="F12" s="13" t="s">
        <v>4</v>
      </c>
    </row>
    <row r="13" spans="1:7">
      <c r="A13" s="15" t="s">
        <v>15</v>
      </c>
      <c r="B13" s="16">
        <v>1138</v>
      </c>
      <c r="C13" s="16">
        <v>1014</v>
      </c>
      <c r="D13" s="16">
        <f t="shared" si="0"/>
        <v>2152</v>
      </c>
      <c r="F13" s="13" t="s">
        <v>30</v>
      </c>
      <c r="G13" s="13">
        <v>538</v>
      </c>
    </row>
    <row r="14" spans="1:7">
      <c r="A14" s="15" t="s">
        <v>16</v>
      </c>
      <c r="B14" s="16">
        <v>1035</v>
      </c>
      <c r="C14" s="16">
        <v>959</v>
      </c>
      <c r="D14" s="16">
        <f t="shared" si="0"/>
        <v>1994</v>
      </c>
      <c r="F14" s="13" t="s">
        <v>31</v>
      </c>
      <c r="G14" s="13">
        <v>171</v>
      </c>
    </row>
    <row r="15" spans="1:7">
      <c r="A15" s="15" t="s">
        <v>17</v>
      </c>
      <c r="B15" s="16">
        <v>948</v>
      </c>
      <c r="C15" s="16">
        <v>863</v>
      </c>
      <c r="D15" s="16">
        <f t="shared" si="0"/>
        <v>1811</v>
      </c>
      <c r="F15" s="13" t="s">
        <v>32</v>
      </c>
      <c r="G15" s="13">
        <v>17</v>
      </c>
    </row>
    <row r="16" spans="1:7">
      <c r="A16" s="15" t="s">
        <v>18</v>
      </c>
      <c r="B16" s="16">
        <v>823</v>
      </c>
      <c r="C16" s="16">
        <v>725</v>
      </c>
      <c r="D16" s="16">
        <f t="shared" si="0"/>
        <v>1548</v>
      </c>
      <c r="F16" s="17" t="s">
        <v>29</v>
      </c>
      <c r="G16" s="18">
        <f>SUM(G13:G15)</f>
        <v>726</v>
      </c>
    </row>
    <row r="17" spans="1:4">
      <c r="A17" s="15" t="s">
        <v>19</v>
      </c>
      <c r="B17" s="16">
        <v>686</v>
      </c>
      <c r="C17" s="16">
        <v>613</v>
      </c>
      <c r="D17" s="16">
        <f t="shared" si="0"/>
        <v>1299</v>
      </c>
    </row>
    <row r="18" spans="1:4">
      <c r="A18" s="15" t="s">
        <v>20</v>
      </c>
      <c r="B18" s="16">
        <v>631</v>
      </c>
      <c r="C18" s="16">
        <v>564</v>
      </c>
      <c r="D18" s="16">
        <f t="shared" si="0"/>
        <v>1195</v>
      </c>
    </row>
    <row r="19" spans="1:4">
      <c r="A19" s="15" t="s">
        <v>21</v>
      </c>
      <c r="B19" s="16">
        <v>657</v>
      </c>
      <c r="C19" s="16">
        <v>613</v>
      </c>
      <c r="D19" s="16">
        <f t="shared" si="0"/>
        <v>1270</v>
      </c>
    </row>
    <row r="20" spans="1:4">
      <c r="A20" s="15" t="s">
        <v>22</v>
      </c>
      <c r="B20" s="16">
        <v>678</v>
      </c>
      <c r="C20" s="16">
        <v>647</v>
      </c>
      <c r="D20" s="16">
        <f t="shared" si="0"/>
        <v>1325</v>
      </c>
    </row>
    <row r="21" spans="1:4">
      <c r="A21" s="15" t="s">
        <v>23</v>
      </c>
      <c r="B21" s="16">
        <v>590</v>
      </c>
      <c r="C21" s="16">
        <v>566</v>
      </c>
      <c r="D21" s="16">
        <f t="shared" si="0"/>
        <v>1156</v>
      </c>
    </row>
    <row r="22" spans="1:4">
      <c r="A22" s="15" t="s">
        <v>25</v>
      </c>
      <c r="B22" s="16">
        <v>517</v>
      </c>
      <c r="C22" s="16">
        <v>527</v>
      </c>
      <c r="D22" s="16">
        <f t="shared" si="0"/>
        <v>1044</v>
      </c>
    </row>
    <row r="23" spans="1:4">
      <c r="A23" s="15" t="s">
        <v>26</v>
      </c>
      <c r="B23" s="16">
        <v>453</v>
      </c>
      <c r="C23" s="16">
        <v>465</v>
      </c>
      <c r="D23" s="16">
        <f t="shared" si="0"/>
        <v>918</v>
      </c>
    </row>
    <row r="24" spans="1:4">
      <c r="A24" s="15" t="s">
        <v>29</v>
      </c>
      <c r="B24" s="16">
        <f>SUM(B5:B23)</f>
        <v>15707</v>
      </c>
      <c r="C24" s="16">
        <f>SUM(C5:C23)</f>
        <v>17344</v>
      </c>
      <c r="D24" s="16">
        <f t="shared" si="0"/>
        <v>33051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24"/>
  <sheetViews>
    <sheetView workbookViewId="0">
      <selection activeCell="E19" sqref="E19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1.25" customHeight="1">
      <c r="A1" s="1" t="s">
        <v>44</v>
      </c>
    </row>
    <row r="2" spans="1:7" ht="12.7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9" t="s">
        <v>2</v>
      </c>
      <c r="D3" s="29"/>
      <c r="E3" s="20" t="s">
        <v>3</v>
      </c>
      <c r="F3" s="4"/>
      <c r="G3" s="5" t="s">
        <v>4</v>
      </c>
    </row>
    <row r="4" spans="1:7" s="6" customFormat="1" ht="20.65" customHeight="1">
      <c r="A4" s="7">
        <f>'12月表'!B5</f>
        <v>210</v>
      </c>
      <c r="B4" s="8"/>
      <c r="C4" s="5" t="s">
        <v>5</v>
      </c>
      <c r="D4" s="32" t="s">
        <v>6</v>
      </c>
      <c r="E4" s="9">
        <f t="shared" ref="E4:E23" si="0">A4+G4</f>
        <v>940</v>
      </c>
      <c r="F4" s="8"/>
      <c r="G4" s="9">
        <f>'12月表'!C5</f>
        <v>730</v>
      </c>
    </row>
    <row r="5" spans="1:7" s="6" customFormat="1" ht="20.65" customHeight="1">
      <c r="A5" s="7">
        <f>'12月表'!B6</f>
        <v>500</v>
      </c>
      <c r="B5" s="8"/>
      <c r="C5" s="5" t="s">
        <v>7</v>
      </c>
      <c r="D5" s="32"/>
      <c r="E5" s="9">
        <f t="shared" si="0"/>
        <v>1561</v>
      </c>
      <c r="F5" s="8"/>
      <c r="G5" s="9">
        <f>'12月表'!C6</f>
        <v>1061</v>
      </c>
    </row>
    <row r="6" spans="1:7" s="6" customFormat="1" ht="20.65" customHeight="1">
      <c r="A6" s="7">
        <f>'12月表'!B7</f>
        <v>883</v>
      </c>
      <c r="B6" s="8"/>
      <c r="C6" s="5" t="s">
        <v>8</v>
      </c>
      <c r="D6" s="32"/>
      <c r="E6" s="9">
        <f t="shared" si="0"/>
        <v>2232</v>
      </c>
      <c r="F6" s="8"/>
      <c r="G6" s="9">
        <f>'12月表'!C7</f>
        <v>1349</v>
      </c>
    </row>
    <row r="7" spans="1:7" s="6" customFormat="1" ht="20.65" customHeight="1">
      <c r="A7" s="7">
        <f>'12月表'!B8</f>
        <v>1083</v>
      </c>
      <c r="B7" s="8"/>
      <c r="C7" s="5" t="s">
        <v>9</v>
      </c>
      <c r="D7" s="32"/>
      <c r="E7" s="9">
        <f t="shared" si="0"/>
        <v>2584</v>
      </c>
      <c r="F7" s="8"/>
      <c r="G7" s="9">
        <f>'12月表'!C8</f>
        <v>1501</v>
      </c>
    </row>
    <row r="8" spans="1:7" s="6" customFormat="1" ht="20.65" customHeight="1">
      <c r="A8" s="7">
        <f>'12月表'!B9</f>
        <v>1179</v>
      </c>
      <c r="B8" s="8"/>
      <c r="C8" s="5" t="s">
        <v>10</v>
      </c>
      <c r="D8" s="32"/>
      <c r="E8" s="9">
        <f t="shared" si="0"/>
        <v>2622</v>
      </c>
      <c r="F8" s="8"/>
      <c r="G8" s="9">
        <f>'12月表'!C9</f>
        <v>1443</v>
      </c>
    </row>
    <row r="9" spans="1:7" s="6" customFormat="1" ht="20.65" customHeight="1">
      <c r="A9" s="7">
        <f>'12月表'!B10</f>
        <v>1467</v>
      </c>
      <c r="B9" s="8"/>
      <c r="C9" s="5" t="s">
        <v>11</v>
      </c>
      <c r="D9" s="32"/>
      <c r="E9" s="9">
        <f t="shared" si="0"/>
        <v>2994</v>
      </c>
      <c r="F9" s="8"/>
      <c r="G9" s="9">
        <f>'12月表'!C10</f>
        <v>1527</v>
      </c>
    </row>
    <row r="10" spans="1:7" s="6" customFormat="1" ht="20.65" customHeight="1">
      <c r="A10" s="7">
        <f>'12月表'!B11</f>
        <v>1142</v>
      </c>
      <c r="B10" s="8"/>
      <c r="C10" s="5" t="s">
        <v>12</v>
      </c>
      <c r="D10" s="32" t="s">
        <v>13</v>
      </c>
      <c r="E10" s="9">
        <f t="shared" si="0"/>
        <v>2256</v>
      </c>
      <c r="F10" s="8"/>
      <c r="G10" s="9">
        <f>'12月表'!C11</f>
        <v>1114</v>
      </c>
    </row>
    <row r="11" spans="1:7" s="6" customFormat="1" ht="20.65" customHeight="1">
      <c r="A11" s="7">
        <f>'12月表'!B12</f>
        <v>1083</v>
      </c>
      <c r="B11" s="8"/>
      <c r="C11" s="5" t="s">
        <v>14</v>
      </c>
      <c r="D11" s="32"/>
      <c r="E11" s="9">
        <f t="shared" si="0"/>
        <v>2120</v>
      </c>
      <c r="F11" s="8"/>
      <c r="G11" s="9">
        <f>'12月表'!C12</f>
        <v>1037</v>
      </c>
    </row>
    <row r="12" spans="1:7" s="6" customFormat="1" ht="20.65" customHeight="1">
      <c r="A12" s="7">
        <f>'12月表'!B13</f>
        <v>1136</v>
      </c>
      <c r="B12" s="8"/>
      <c r="C12" s="5" t="s">
        <v>15</v>
      </c>
      <c r="D12" s="32"/>
      <c r="E12" s="9">
        <f t="shared" si="0"/>
        <v>2152</v>
      </c>
      <c r="F12" s="8"/>
      <c r="G12" s="9">
        <f>'12月表'!C13</f>
        <v>1016</v>
      </c>
    </row>
    <row r="13" spans="1:7" s="6" customFormat="1" ht="20.65" customHeight="1">
      <c r="A13" s="7">
        <f>'12月表'!B14</f>
        <v>1028</v>
      </c>
      <c r="B13" s="8"/>
      <c r="C13" s="5" t="s">
        <v>16</v>
      </c>
      <c r="D13" s="32"/>
      <c r="E13" s="9">
        <f t="shared" si="0"/>
        <v>1989</v>
      </c>
      <c r="F13" s="8"/>
      <c r="G13" s="9">
        <f>'12月表'!C14</f>
        <v>961</v>
      </c>
    </row>
    <row r="14" spans="1:7" s="6" customFormat="1" ht="20.65" customHeight="1">
      <c r="A14" s="7">
        <f>'12月表'!B15</f>
        <v>940</v>
      </c>
      <c r="B14" s="8"/>
      <c r="C14" s="5" t="s">
        <v>17</v>
      </c>
      <c r="D14" s="32"/>
      <c r="E14" s="9">
        <f t="shared" si="0"/>
        <v>1796</v>
      </c>
      <c r="F14" s="8"/>
      <c r="G14" s="9">
        <f>'12月表'!C15</f>
        <v>856</v>
      </c>
    </row>
    <row r="15" spans="1:7" s="6" customFormat="1" ht="20.65" customHeight="1">
      <c r="A15" s="7">
        <f>'12月表'!B16</f>
        <v>824</v>
      </c>
      <c r="B15" s="8"/>
      <c r="C15" s="5" t="s">
        <v>18</v>
      </c>
      <c r="D15" s="32"/>
      <c r="E15" s="9">
        <f t="shared" si="0"/>
        <v>1545</v>
      </c>
      <c r="F15" s="8"/>
      <c r="G15" s="9">
        <f>'12月表'!C16</f>
        <v>721</v>
      </c>
    </row>
    <row r="16" spans="1:7" s="6" customFormat="1" ht="20.65" customHeight="1">
      <c r="A16" s="7">
        <f>'12月表'!B17</f>
        <v>689</v>
      </c>
      <c r="B16" s="8"/>
      <c r="C16" s="5" t="s">
        <v>19</v>
      </c>
      <c r="D16" s="32"/>
      <c r="E16" s="9">
        <f t="shared" si="0"/>
        <v>1308</v>
      </c>
      <c r="F16" s="8"/>
      <c r="G16" s="9">
        <f>'12月表'!C17</f>
        <v>619</v>
      </c>
    </row>
    <row r="17" spans="1:7" s="6" customFormat="1" ht="20.65" customHeight="1">
      <c r="A17" s="7">
        <f>'12月表'!B18</f>
        <v>628</v>
      </c>
      <c r="B17" s="8"/>
      <c r="C17" s="5" t="s">
        <v>20</v>
      </c>
      <c r="D17" s="32"/>
      <c r="E17" s="9">
        <f t="shared" si="0"/>
        <v>1191</v>
      </c>
      <c r="F17" s="8"/>
      <c r="G17" s="9">
        <f>'12月表'!C18</f>
        <v>563</v>
      </c>
    </row>
    <row r="18" spans="1:7" s="6" customFormat="1" ht="20.65" customHeight="1">
      <c r="A18" s="7">
        <f>'12月表'!B19</f>
        <v>654</v>
      </c>
      <c r="B18" s="8"/>
      <c r="C18" s="5" t="s">
        <v>21</v>
      </c>
      <c r="D18" s="32"/>
      <c r="E18" s="9">
        <f t="shared" si="0"/>
        <v>1261</v>
      </c>
      <c r="F18" s="8"/>
      <c r="G18" s="9">
        <f>'12月表'!C19</f>
        <v>607</v>
      </c>
    </row>
    <row r="19" spans="1:7" s="6" customFormat="1" ht="20.65" customHeight="1">
      <c r="A19" s="7">
        <f>'12月表'!B20</f>
        <v>677</v>
      </c>
      <c r="B19" s="8"/>
      <c r="C19" s="5" t="s">
        <v>22</v>
      </c>
      <c r="D19" s="32"/>
      <c r="E19" s="9">
        <f t="shared" si="0"/>
        <v>1323</v>
      </c>
      <c r="F19" s="8"/>
      <c r="G19" s="9">
        <f>'12月表'!C20</f>
        <v>646</v>
      </c>
    </row>
    <row r="20" spans="1:7" s="6" customFormat="1" ht="20.65" customHeight="1">
      <c r="A20" s="7">
        <f>'12月表'!B21</f>
        <v>598</v>
      </c>
      <c r="B20" s="8"/>
      <c r="C20" s="5" t="s">
        <v>23</v>
      </c>
      <c r="D20" s="32" t="s">
        <v>24</v>
      </c>
      <c r="E20" s="9">
        <f t="shared" si="0"/>
        <v>1169</v>
      </c>
      <c r="F20" s="8"/>
      <c r="G20" s="9">
        <f>'12月表'!C21</f>
        <v>571</v>
      </c>
    </row>
    <row r="21" spans="1:7" s="6" customFormat="1" ht="20.65" customHeight="1">
      <c r="A21" s="7">
        <f>'12月表'!B22</f>
        <v>515</v>
      </c>
      <c r="B21" s="8"/>
      <c r="C21" s="5" t="s">
        <v>25</v>
      </c>
      <c r="D21" s="32"/>
      <c r="E21" s="9">
        <f t="shared" si="0"/>
        <v>1034</v>
      </c>
      <c r="F21" s="8"/>
      <c r="G21" s="9">
        <f>'12月表'!C22</f>
        <v>519</v>
      </c>
    </row>
    <row r="22" spans="1:7" s="6" customFormat="1" ht="20.65" customHeight="1">
      <c r="A22" s="7">
        <f>'12月表'!B23</f>
        <v>448</v>
      </c>
      <c r="B22" s="8"/>
      <c r="C22" s="5" t="s">
        <v>33</v>
      </c>
      <c r="D22" s="32"/>
      <c r="E22" s="9">
        <f t="shared" si="0"/>
        <v>909</v>
      </c>
      <c r="F22" s="8"/>
      <c r="G22" s="9">
        <f>'12月表'!C23</f>
        <v>461</v>
      </c>
    </row>
    <row r="23" spans="1:7" s="6" customFormat="1" ht="21.75" customHeight="1">
      <c r="A23" s="7">
        <f>SUM(A4:A22)</f>
        <v>15684</v>
      </c>
      <c r="B23" s="10"/>
      <c r="C23" s="31" t="s">
        <v>27</v>
      </c>
      <c r="D23" s="31"/>
      <c r="E23" s="9">
        <f t="shared" si="0"/>
        <v>32986</v>
      </c>
      <c r="F23" s="10"/>
      <c r="G23" s="9">
        <f>SUM(G4:G22)</f>
        <v>17302</v>
      </c>
    </row>
    <row r="24" spans="1:7" ht="13.5" customHeight="1">
      <c r="F24" s="24" t="s">
        <v>53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AMJ24"/>
  <sheetViews>
    <sheetView workbookViewId="0">
      <selection activeCell="G7" sqref="G7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'12月'!A1</f>
        <v>令和元年12月末現在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v>210</v>
      </c>
      <c r="C5" s="16">
        <v>730</v>
      </c>
      <c r="D5" s="16">
        <f t="shared" ref="D5:D24" si="0">B5+C5</f>
        <v>940</v>
      </c>
      <c r="F5" s="13" t="s">
        <v>1</v>
      </c>
    </row>
    <row r="6" spans="1:7">
      <c r="A6" s="15" t="s">
        <v>7</v>
      </c>
      <c r="B6" s="16">
        <v>500</v>
      </c>
      <c r="C6" s="16">
        <v>1061</v>
      </c>
      <c r="D6" s="16">
        <f t="shared" si="0"/>
        <v>1561</v>
      </c>
      <c r="F6" s="13" t="s">
        <v>30</v>
      </c>
    </row>
    <row r="7" spans="1:7">
      <c r="A7" s="15" t="s">
        <v>8</v>
      </c>
      <c r="B7" s="16">
        <v>883</v>
      </c>
      <c r="C7" s="16">
        <v>1349</v>
      </c>
      <c r="D7" s="16">
        <f t="shared" si="0"/>
        <v>2232</v>
      </c>
      <c r="F7" s="13" t="s">
        <v>31</v>
      </c>
    </row>
    <row r="8" spans="1:7">
      <c r="A8" s="15" t="s">
        <v>9</v>
      </c>
      <c r="B8" s="16">
        <v>1083</v>
      </c>
      <c r="C8" s="16">
        <v>1501</v>
      </c>
      <c r="D8" s="16">
        <f t="shared" si="0"/>
        <v>2584</v>
      </c>
      <c r="F8" s="13" t="s">
        <v>32</v>
      </c>
    </row>
    <row r="9" spans="1:7">
      <c r="A9" s="15" t="s">
        <v>10</v>
      </c>
      <c r="B9" s="16">
        <v>1179</v>
      </c>
      <c r="C9" s="16">
        <v>1443</v>
      </c>
      <c r="D9" s="16">
        <f t="shared" si="0"/>
        <v>2622</v>
      </c>
      <c r="F9" s="17" t="s">
        <v>29</v>
      </c>
      <c r="G9" s="18">
        <f>SUM(G6:G8)</f>
        <v>0</v>
      </c>
    </row>
    <row r="10" spans="1:7">
      <c r="A10" s="15" t="s">
        <v>11</v>
      </c>
      <c r="B10" s="16">
        <v>1467</v>
      </c>
      <c r="C10" s="16">
        <v>1527</v>
      </c>
      <c r="D10" s="16">
        <f t="shared" si="0"/>
        <v>2994</v>
      </c>
    </row>
    <row r="11" spans="1:7">
      <c r="A11" s="15" t="s">
        <v>12</v>
      </c>
      <c r="B11" s="16">
        <v>1142</v>
      </c>
      <c r="C11" s="16">
        <v>1114</v>
      </c>
      <c r="D11" s="16">
        <f t="shared" si="0"/>
        <v>2256</v>
      </c>
    </row>
    <row r="12" spans="1:7">
      <c r="A12" s="15" t="s">
        <v>14</v>
      </c>
      <c r="B12" s="16">
        <v>1083</v>
      </c>
      <c r="C12" s="16">
        <v>1037</v>
      </c>
      <c r="D12" s="16">
        <f t="shared" si="0"/>
        <v>2120</v>
      </c>
      <c r="F12" s="13" t="s">
        <v>4</v>
      </c>
    </row>
    <row r="13" spans="1:7">
      <c r="A13" s="15" t="s">
        <v>15</v>
      </c>
      <c r="B13" s="16">
        <v>1136</v>
      </c>
      <c r="C13" s="16">
        <v>1016</v>
      </c>
      <c r="D13" s="16">
        <f t="shared" si="0"/>
        <v>2152</v>
      </c>
      <c r="F13" s="13" t="s">
        <v>30</v>
      </c>
    </row>
    <row r="14" spans="1:7">
      <c r="A14" s="15" t="s">
        <v>16</v>
      </c>
      <c r="B14" s="16">
        <v>1028</v>
      </c>
      <c r="C14" s="16">
        <v>961</v>
      </c>
      <c r="D14" s="16">
        <f t="shared" si="0"/>
        <v>1989</v>
      </c>
      <c r="F14" s="13" t="s">
        <v>31</v>
      </c>
    </row>
    <row r="15" spans="1:7">
      <c r="A15" s="15" t="s">
        <v>17</v>
      </c>
      <c r="B15" s="16">
        <v>940</v>
      </c>
      <c r="C15" s="16">
        <v>856</v>
      </c>
      <c r="D15" s="16">
        <f t="shared" si="0"/>
        <v>1796</v>
      </c>
      <c r="F15" s="13" t="s">
        <v>32</v>
      </c>
    </row>
    <row r="16" spans="1:7">
      <c r="A16" s="15" t="s">
        <v>18</v>
      </c>
      <c r="B16" s="16">
        <v>824</v>
      </c>
      <c r="C16" s="16">
        <v>721</v>
      </c>
      <c r="D16" s="16">
        <f t="shared" si="0"/>
        <v>1545</v>
      </c>
      <c r="F16" s="17" t="s">
        <v>29</v>
      </c>
      <c r="G16" s="18">
        <f>SUM(G13:G15)</f>
        <v>0</v>
      </c>
    </row>
    <row r="17" spans="1:4">
      <c r="A17" s="15" t="s">
        <v>19</v>
      </c>
      <c r="B17" s="16">
        <v>689</v>
      </c>
      <c r="C17" s="16">
        <v>619</v>
      </c>
      <c r="D17" s="16">
        <f t="shared" si="0"/>
        <v>1308</v>
      </c>
    </row>
    <row r="18" spans="1:4">
      <c r="A18" s="15" t="s">
        <v>20</v>
      </c>
      <c r="B18" s="16">
        <v>628</v>
      </c>
      <c r="C18" s="16">
        <v>563</v>
      </c>
      <c r="D18" s="16">
        <f t="shared" si="0"/>
        <v>1191</v>
      </c>
    </row>
    <row r="19" spans="1:4">
      <c r="A19" s="15" t="s">
        <v>21</v>
      </c>
      <c r="B19" s="16">
        <v>654</v>
      </c>
      <c r="C19" s="16">
        <v>607</v>
      </c>
      <c r="D19" s="16">
        <f t="shared" si="0"/>
        <v>1261</v>
      </c>
    </row>
    <row r="20" spans="1:4">
      <c r="A20" s="15" t="s">
        <v>22</v>
      </c>
      <c r="B20" s="16">
        <v>677</v>
      </c>
      <c r="C20" s="16">
        <v>646</v>
      </c>
      <c r="D20" s="16">
        <f t="shared" si="0"/>
        <v>1323</v>
      </c>
    </row>
    <row r="21" spans="1:4">
      <c r="A21" s="15" t="s">
        <v>23</v>
      </c>
      <c r="B21" s="16">
        <v>598</v>
      </c>
      <c r="C21" s="16">
        <v>571</v>
      </c>
      <c r="D21" s="16">
        <f t="shared" si="0"/>
        <v>1169</v>
      </c>
    </row>
    <row r="22" spans="1:4">
      <c r="A22" s="15" t="s">
        <v>25</v>
      </c>
      <c r="B22" s="16">
        <v>515</v>
      </c>
      <c r="C22" s="16">
        <v>519</v>
      </c>
      <c r="D22" s="16">
        <f t="shared" si="0"/>
        <v>1034</v>
      </c>
    </row>
    <row r="23" spans="1:4">
      <c r="A23" s="15" t="s">
        <v>26</v>
      </c>
      <c r="B23" s="16">
        <v>448</v>
      </c>
      <c r="C23" s="16">
        <v>461</v>
      </c>
      <c r="D23" s="16">
        <f t="shared" si="0"/>
        <v>909</v>
      </c>
    </row>
    <row r="24" spans="1:4">
      <c r="A24" s="15" t="s">
        <v>29</v>
      </c>
      <c r="B24" s="16">
        <f>SUM(B5:B23)</f>
        <v>15684</v>
      </c>
      <c r="C24" s="16">
        <f>SUM(C5:C23)</f>
        <v>17302</v>
      </c>
      <c r="D24" s="16">
        <f t="shared" si="0"/>
        <v>32986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24"/>
  <sheetViews>
    <sheetView topLeftCell="A7" workbookViewId="0">
      <selection activeCell="F25" sqref="F25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45</v>
      </c>
    </row>
    <row r="2" spans="1:7" ht="1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21" t="s">
        <v>1</v>
      </c>
      <c r="B3" s="4"/>
      <c r="C3" s="29" t="s">
        <v>2</v>
      </c>
      <c r="D3" s="29"/>
      <c r="E3" s="20" t="s">
        <v>3</v>
      </c>
      <c r="F3" s="4"/>
      <c r="G3" s="20" t="s">
        <v>4</v>
      </c>
    </row>
    <row r="4" spans="1:7" s="6" customFormat="1" ht="20.65" customHeight="1">
      <c r="A4" s="7">
        <f>'1月表'!B5</f>
        <v>210</v>
      </c>
      <c r="B4" s="8"/>
      <c r="C4" s="5" t="s">
        <v>5</v>
      </c>
      <c r="D4" s="33" t="s">
        <v>6</v>
      </c>
      <c r="E4" s="9">
        <f t="shared" ref="E4:E23" si="0">A4+G4</f>
        <v>939</v>
      </c>
      <c r="F4" s="8"/>
      <c r="G4" s="9">
        <f>'1月表'!C5</f>
        <v>729</v>
      </c>
    </row>
    <row r="5" spans="1:7" s="6" customFormat="1" ht="20.65" customHeight="1">
      <c r="A5" s="7">
        <f>'1月表'!B6</f>
        <v>509</v>
      </c>
      <c r="B5" s="8"/>
      <c r="C5" s="5" t="s">
        <v>7</v>
      </c>
      <c r="D5" s="33"/>
      <c r="E5" s="9">
        <f t="shared" si="0"/>
        <v>1575</v>
      </c>
      <c r="F5" s="8"/>
      <c r="G5" s="9">
        <f>'1月表'!C6</f>
        <v>1066</v>
      </c>
    </row>
    <row r="6" spans="1:7" s="6" customFormat="1" ht="20.65" customHeight="1">
      <c r="A6" s="7">
        <f>'1月表'!B7</f>
        <v>869</v>
      </c>
      <c r="B6" s="8"/>
      <c r="C6" s="5" t="s">
        <v>8</v>
      </c>
      <c r="D6" s="33"/>
      <c r="E6" s="9">
        <f t="shared" si="0"/>
        <v>2211</v>
      </c>
      <c r="F6" s="8"/>
      <c r="G6" s="9">
        <f>'1月表'!C7</f>
        <v>1342</v>
      </c>
    </row>
    <row r="7" spans="1:7" s="6" customFormat="1" ht="20.65" customHeight="1">
      <c r="A7" s="7">
        <f>'1月表'!B8</f>
        <v>1080</v>
      </c>
      <c r="B7" s="8"/>
      <c r="C7" s="5" t="s">
        <v>9</v>
      </c>
      <c r="D7" s="33"/>
      <c r="E7" s="9">
        <f t="shared" si="0"/>
        <v>2573</v>
      </c>
      <c r="F7" s="8"/>
      <c r="G7" s="9">
        <f>'1月表'!C8</f>
        <v>1493</v>
      </c>
    </row>
    <row r="8" spans="1:7" s="6" customFormat="1" ht="20.65" customHeight="1">
      <c r="A8" s="7">
        <f>'1月表'!B9</f>
        <v>1178</v>
      </c>
      <c r="B8" s="8"/>
      <c r="C8" s="5" t="s">
        <v>10</v>
      </c>
      <c r="D8" s="33"/>
      <c r="E8" s="9">
        <f t="shared" si="0"/>
        <v>2630</v>
      </c>
      <c r="F8" s="8"/>
      <c r="G8" s="9">
        <f>'1月表'!C9</f>
        <v>1452</v>
      </c>
    </row>
    <row r="9" spans="1:7" s="6" customFormat="1" ht="20.65" customHeight="1">
      <c r="A9" s="7">
        <f>'1月表'!B10</f>
        <v>1469</v>
      </c>
      <c r="B9" s="8"/>
      <c r="C9" s="5" t="s">
        <v>11</v>
      </c>
      <c r="D9" s="33"/>
      <c r="E9" s="9">
        <f t="shared" si="0"/>
        <v>2996</v>
      </c>
      <c r="F9" s="8"/>
      <c r="G9" s="9">
        <f>'1月表'!C10</f>
        <v>1527</v>
      </c>
    </row>
    <row r="10" spans="1:7" s="6" customFormat="1" ht="20.65" customHeight="1">
      <c r="A10" s="7">
        <f>'1月表'!B11</f>
        <v>1136</v>
      </c>
      <c r="B10" s="8"/>
      <c r="C10" s="5" t="s">
        <v>12</v>
      </c>
      <c r="D10" s="33" t="s">
        <v>13</v>
      </c>
      <c r="E10" s="9">
        <f t="shared" si="0"/>
        <v>2235</v>
      </c>
      <c r="F10" s="8"/>
      <c r="G10" s="9">
        <f>'1月表'!C11</f>
        <v>1099</v>
      </c>
    </row>
    <row r="11" spans="1:7" s="6" customFormat="1" ht="20.65" customHeight="1">
      <c r="A11" s="7">
        <f>'1月表'!B12</f>
        <v>1084</v>
      </c>
      <c r="B11" s="8"/>
      <c r="C11" s="5" t="s">
        <v>14</v>
      </c>
      <c r="D11" s="33"/>
      <c r="E11" s="9">
        <f t="shared" si="0"/>
        <v>2126</v>
      </c>
      <c r="F11" s="8"/>
      <c r="G11" s="9">
        <f>'1月表'!C12</f>
        <v>1042</v>
      </c>
    </row>
    <row r="12" spans="1:7" s="6" customFormat="1" ht="20.65" customHeight="1">
      <c r="A12" s="7">
        <f>'1月表'!B13</f>
        <v>1117</v>
      </c>
      <c r="B12" s="8"/>
      <c r="C12" s="5" t="s">
        <v>15</v>
      </c>
      <c r="D12" s="33"/>
      <c r="E12" s="9">
        <f t="shared" si="0"/>
        <v>2123</v>
      </c>
      <c r="F12" s="8"/>
      <c r="G12" s="9">
        <f>'1月表'!C13</f>
        <v>1006</v>
      </c>
    </row>
    <row r="13" spans="1:7" s="6" customFormat="1" ht="20.65" customHeight="1">
      <c r="A13" s="7">
        <f>'1月表'!B14</f>
        <v>1039</v>
      </c>
      <c r="B13" s="8"/>
      <c r="C13" s="5" t="s">
        <v>16</v>
      </c>
      <c r="D13" s="33"/>
      <c r="E13" s="9">
        <f t="shared" si="0"/>
        <v>1999</v>
      </c>
      <c r="F13" s="8"/>
      <c r="G13" s="9">
        <f>'1月表'!C14</f>
        <v>960</v>
      </c>
    </row>
    <row r="14" spans="1:7" s="6" customFormat="1" ht="20.65" customHeight="1">
      <c r="A14" s="7">
        <f>'1月表'!B15</f>
        <v>935</v>
      </c>
      <c r="B14" s="8"/>
      <c r="C14" s="5" t="s">
        <v>17</v>
      </c>
      <c r="D14" s="33"/>
      <c r="E14" s="9">
        <f t="shared" si="0"/>
        <v>1788</v>
      </c>
      <c r="F14" s="8"/>
      <c r="G14" s="9">
        <f>'1月表'!C15</f>
        <v>853</v>
      </c>
    </row>
    <row r="15" spans="1:7" s="6" customFormat="1" ht="20.65" customHeight="1">
      <c r="A15" s="7">
        <f>'1月表'!B16</f>
        <v>816</v>
      </c>
      <c r="B15" s="8"/>
      <c r="C15" s="5" t="s">
        <v>18</v>
      </c>
      <c r="D15" s="33"/>
      <c r="E15" s="9">
        <f t="shared" si="0"/>
        <v>1535</v>
      </c>
      <c r="F15" s="8"/>
      <c r="G15" s="9">
        <f>'1月表'!C16</f>
        <v>719</v>
      </c>
    </row>
    <row r="16" spans="1:7" s="6" customFormat="1" ht="20.65" customHeight="1">
      <c r="A16" s="7">
        <f>'1月表'!B17</f>
        <v>686</v>
      </c>
      <c r="B16" s="8"/>
      <c r="C16" s="5" t="s">
        <v>19</v>
      </c>
      <c r="D16" s="33"/>
      <c r="E16" s="9">
        <f t="shared" si="0"/>
        <v>1300</v>
      </c>
      <c r="F16" s="8"/>
      <c r="G16" s="9">
        <f>'1月表'!C17</f>
        <v>614</v>
      </c>
    </row>
    <row r="17" spans="1:7" s="6" customFormat="1" ht="20.65" customHeight="1">
      <c r="A17" s="7">
        <f>'1月表'!B18</f>
        <v>625</v>
      </c>
      <c r="B17" s="8"/>
      <c r="C17" s="5" t="s">
        <v>20</v>
      </c>
      <c r="D17" s="33"/>
      <c r="E17" s="9">
        <f t="shared" si="0"/>
        <v>1185</v>
      </c>
      <c r="F17" s="8"/>
      <c r="G17" s="9">
        <f>'1月表'!C18</f>
        <v>560</v>
      </c>
    </row>
    <row r="18" spans="1:7" s="6" customFormat="1" ht="20.65" customHeight="1">
      <c r="A18" s="7">
        <f>'1月表'!B19</f>
        <v>654</v>
      </c>
      <c r="B18" s="8"/>
      <c r="C18" s="5" t="s">
        <v>21</v>
      </c>
      <c r="D18" s="33"/>
      <c r="E18" s="9">
        <f t="shared" si="0"/>
        <v>1259</v>
      </c>
      <c r="F18" s="8"/>
      <c r="G18" s="9">
        <f>'1月表'!C19</f>
        <v>605</v>
      </c>
    </row>
    <row r="19" spans="1:7" s="6" customFormat="1" ht="20.65" customHeight="1">
      <c r="A19" s="7">
        <f>'1月表'!B20</f>
        <v>670</v>
      </c>
      <c r="B19" s="8"/>
      <c r="C19" s="5" t="s">
        <v>22</v>
      </c>
      <c r="D19" s="33"/>
      <c r="E19" s="9">
        <f t="shared" si="0"/>
        <v>1320</v>
      </c>
      <c r="F19" s="8"/>
      <c r="G19" s="9">
        <f>'1月表'!C20</f>
        <v>650</v>
      </c>
    </row>
    <row r="20" spans="1:7" s="6" customFormat="1" ht="20.65" customHeight="1">
      <c r="A20" s="7">
        <f>'1月表'!B21</f>
        <v>597</v>
      </c>
      <c r="B20" s="8"/>
      <c r="C20" s="5" t="s">
        <v>23</v>
      </c>
      <c r="D20" s="33" t="s">
        <v>24</v>
      </c>
      <c r="E20" s="9">
        <f t="shared" si="0"/>
        <v>1166</v>
      </c>
      <c r="F20" s="8"/>
      <c r="G20" s="9">
        <f>'1月表'!C21</f>
        <v>569</v>
      </c>
    </row>
    <row r="21" spans="1:7" s="6" customFormat="1" ht="20.65" customHeight="1">
      <c r="A21" s="7">
        <f>'1月表'!B22</f>
        <v>513</v>
      </c>
      <c r="B21" s="8"/>
      <c r="C21" s="5" t="s">
        <v>25</v>
      </c>
      <c r="D21" s="33"/>
      <c r="E21" s="9">
        <f t="shared" si="0"/>
        <v>1031</v>
      </c>
      <c r="F21" s="8"/>
      <c r="G21" s="9">
        <f>'1月表'!C22</f>
        <v>518</v>
      </c>
    </row>
    <row r="22" spans="1:7" s="6" customFormat="1" ht="20.65" customHeight="1">
      <c r="A22" s="7">
        <f>'1月表'!B23</f>
        <v>443</v>
      </c>
      <c r="B22" s="8"/>
      <c r="C22" s="5" t="s">
        <v>33</v>
      </c>
      <c r="D22" s="33"/>
      <c r="E22" s="9">
        <f t="shared" si="0"/>
        <v>895</v>
      </c>
      <c r="F22" s="8"/>
      <c r="G22" s="9">
        <f>'1月表'!C23</f>
        <v>452</v>
      </c>
    </row>
    <row r="23" spans="1:7" s="6" customFormat="1" ht="21" customHeight="1">
      <c r="A23" s="7">
        <f>SUM(A4:A22)</f>
        <v>15630</v>
      </c>
      <c r="B23" s="10"/>
      <c r="C23" s="31" t="s">
        <v>27</v>
      </c>
      <c r="D23" s="31"/>
      <c r="E23" s="9">
        <f t="shared" si="0"/>
        <v>32886</v>
      </c>
      <c r="F23" s="10"/>
      <c r="G23" s="9">
        <f>SUM(G4:G22)</f>
        <v>17256</v>
      </c>
    </row>
    <row r="24" spans="1:7" s="6" customFormat="1" ht="14.85" customHeight="1">
      <c r="F24" s="2" t="s">
        <v>54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J24"/>
  <sheetViews>
    <sheetView workbookViewId="0">
      <selection activeCell="G15" sqref="G15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'4月'!A1</f>
        <v>平成31年4月末現在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  <c r="F4" s="13" t="s">
        <v>1</v>
      </c>
    </row>
    <row r="5" spans="1:7">
      <c r="A5" s="15" t="s">
        <v>5</v>
      </c>
      <c r="B5" s="16">
        <f>G8</f>
        <v>204</v>
      </c>
      <c r="C5" s="16">
        <f>G15</f>
        <v>723</v>
      </c>
      <c r="D5" s="16">
        <f t="shared" ref="D5:D24" si="0">B5+C5</f>
        <v>927</v>
      </c>
      <c r="F5" s="13" t="s">
        <v>30</v>
      </c>
      <c r="G5" s="13">
        <v>171</v>
      </c>
    </row>
    <row r="6" spans="1:7">
      <c r="A6" s="15" t="s">
        <v>7</v>
      </c>
      <c r="B6" s="16">
        <v>509</v>
      </c>
      <c r="C6" s="16">
        <v>1071</v>
      </c>
      <c r="D6" s="16">
        <f t="shared" si="0"/>
        <v>1580</v>
      </c>
      <c r="F6" s="13" t="s">
        <v>31</v>
      </c>
      <c r="G6" s="13">
        <v>31</v>
      </c>
    </row>
    <row r="7" spans="1:7">
      <c r="A7" s="15" t="s">
        <v>8</v>
      </c>
      <c r="B7" s="16">
        <v>887</v>
      </c>
      <c r="C7" s="16">
        <v>1375</v>
      </c>
      <c r="D7" s="16">
        <f t="shared" si="0"/>
        <v>2262</v>
      </c>
      <c r="F7" s="13" t="s">
        <v>32</v>
      </c>
      <c r="G7" s="13">
        <v>2</v>
      </c>
    </row>
    <row r="8" spans="1:7">
      <c r="A8" s="15" t="s">
        <v>9</v>
      </c>
      <c r="B8" s="16">
        <v>1115</v>
      </c>
      <c r="C8" s="16">
        <v>1532</v>
      </c>
      <c r="D8" s="16">
        <f t="shared" si="0"/>
        <v>2647</v>
      </c>
      <c r="F8" s="17" t="s">
        <v>29</v>
      </c>
      <c r="G8" s="18">
        <f>SUM(G5:G7)</f>
        <v>204</v>
      </c>
    </row>
    <row r="9" spans="1:7">
      <c r="A9" s="15" t="s">
        <v>10</v>
      </c>
      <c r="B9" s="16">
        <v>1123</v>
      </c>
      <c r="C9" s="16">
        <v>1400</v>
      </c>
      <c r="D9" s="16">
        <f t="shared" si="0"/>
        <v>2523</v>
      </c>
    </row>
    <row r="10" spans="1:7">
      <c r="A10" s="15" t="s">
        <v>11</v>
      </c>
      <c r="B10" s="16">
        <v>1498</v>
      </c>
      <c r="C10" s="16">
        <v>1580</v>
      </c>
      <c r="D10" s="16">
        <f t="shared" si="0"/>
        <v>3078</v>
      </c>
    </row>
    <row r="11" spans="1:7">
      <c r="A11" s="15" t="s">
        <v>12</v>
      </c>
      <c r="B11" s="16">
        <v>1210</v>
      </c>
      <c r="C11" s="16">
        <v>1163</v>
      </c>
      <c r="D11" s="16">
        <f t="shared" si="0"/>
        <v>2373</v>
      </c>
      <c r="F11" s="13" t="s">
        <v>4</v>
      </c>
    </row>
    <row r="12" spans="1:7">
      <c r="A12" s="15" t="s">
        <v>14</v>
      </c>
      <c r="B12" s="16">
        <v>1090</v>
      </c>
      <c r="C12" s="16">
        <v>1028</v>
      </c>
      <c r="D12" s="16">
        <f t="shared" si="0"/>
        <v>2118</v>
      </c>
      <c r="F12" s="13" t="s">
        <v>30</v>
      </c>
      <c r="G12" s="13">
        <v>545</v>
      </c>
    </row>
    <row r="13" spans="1:7">
      <c r="A13" s="15" t="s">
        <v>15</v>
      </c>
      <c r="B13" s="16">
        <v>1118</v>
      </c>
      <c r="C13" s="16">
        <v>1022</v>
      </c>
      <c r="D13" s="16">
        <f t="shared" si="0"/>
        <v>2140</v>
      </c>
      <c r="F13" s="13" t="s">
        <v>31</v>
      </c>
      <c r="G13" s="13">
        <v>160</v>
      </c>
    </row>
    <row r="14" spans="1:7">
      <c r="A14" s="15" t="s">
        <v>16</v>
      </c>
      <c r="B14" s="16">
        <v>1053</v>
      </c>
      <c r="C14" s="16">
        <v>961</v>
      </c>
      <c r="D14" s="16">
        <f t="shared" si="0"/>
        <v>2014</v>
      </c>
      <c r="F14" s="13" t="s">
        <v>32</v>
      </c>
      <c r="G14" s="13">
        <v>18</v>
      </c>
    </row>
    <row r="15" spans="1:7">
      <c r="A15" s="15" t="s">
        <v>17</v>
      </c>
      <c r="B15" s="16">
        <v>972</v>
      </c>
      <c r="C15" s="16">
        <v>892</v>
      </c>
      <c r="D15" s="16">
        <f t="shared" si="0"/>
        <v>1864</v>
      </c>
      <c r="F15" s="17" t="s">
        <v>29</v>
      </c>
      <c r="G15" s="18">
        <f>SUM(G12:G14)</f>
        <v>723</v>
      </c>
    </row>
    <row r="16" spans="1:7">
      <c r="A16" s="15" t="s">
        <v>18</v>
      </c>
      <c r="B16" s="16">
        <v>837</v>
      </c>
      <c r="C16" s="16">
        <v>733</v>
      </c>
      <c r="D16" s="16">
        <f t="shared" si="0"/>
        <v>1570</v>
      </c>
    </row>
    <row r="17" spans="1:4">
      <c r="A17" s="15" t="s">
        <v>19</v>
      </c>
      <c r="B17" s="16">
        <v>709</v>
      </c>
      <c r="C17" s="16">
        <v>647</v>
      </c>
      <c r="D17" s="16">
        <f t="shared" si="0"/>
        <v>1356</v>
      </c>
    </row>
    <row r="18" spans="1:4">
      <c r="A18" s="15" t="s">
        <v>20</v>
      </c>
      <c r="B18" s="16">
        <v>633</v>
      </c>
      <c r="C18" s="16">
        <v>562</v>
      </c>
      <c r="D18" s="16">
        <f t="shared" si="0"/>
        <v>1195</v>
      </c>
    </row>
    <row r="19" spans="1:4">
      <c r="A19" s="15" t="s">
        <v>21</v>
      </c>
      <c r="B19" s="16">
        <v>666</v>
      </c>
      <c r="C19" s="16">
        <v>583</v>
      </c>
      <c r="D19" s="16">
        <f t="shared" si="0"/>
        <v>1249</v>
      </c>
    </row>
    <row r="20" spans="1:4">
      <c r="A20" s="15" t="s">
        <v>22</v>
      </c>
      <c r="B20" s="16">
        <v>663</v>
      </c>
      <c r="C20" s="16">
        <v>658</v>
      </c>
      <c r="D20" s="16">
        <f t="shared" si="0"/>
        <v>1321</v>
      </c>
    </row>
    <row r="21" spans="1:4">
      <c r="A21" s="15" t="s">
        <v>23</v>
      </c>
      <c r="B21" s="16">
        <v>586</v>
      </c>
      <c r="C21" s="16">
        <v>570</v>
      </c>
      <c r="D21" s="16">
        <f t="shared" si="0"/>
        <v>1156</v>
      </c>
    </row>
    <row r="22" spans="1:4">
      <c r="A22" s="15" t="s">
        <v>25</v>
      </c>
      <c r="B22" s="16">
        <v>534</v>
      </c>
      <c r="C22" s="16">
        <v>537</v>
      </c>
      <c r="D22" s="16">
        <f t="shared" si="0"/>
        <v>1071</v>
      </c>
    </row>
    <row r="23" spans="1:4">
      <c r="A23" s="15" t="s">
        <v>26</v>
      </c>
      <c r="B23" s="16">
        <v>474</v>
      </c>
      <c r="C23" s="16">
        <v>496</v>
      </c>
      <c r="D23" s="16">
        <f t="shared" si="0"/>
        <v>970</v>
      </c>
    </row>
    <row r="24" spans="1:4">
      <c r="A24" s="15" t="s">
        <v>29</v>
      </c>
      <c r="B24" s="16">
        <f>SUM(B5:B23)</f>
        <v>15881</v>
      </c>
      <c r="C24" s="16">
        <f>SUM(C5:C23)</f>
        <v>17533</v>
      </c>
      <c r="D24" s="16">
        <f t="shared" si="0"/>
        <v>33414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AMJ24"/>
  <sheetViews>
    <sheetView workbookViewId="0">
      <selection activeCell="H22" sqref="H22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'1月'!A1</f>
        <v>令和2年1月末現在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v>210</v>
      </c>
      <c r="C5" s="16">
        <v>729</v>
      </c>
      <c r="D5" s="16">
        <f t="shared" ref="D5:D24" si="0">B5+C5</f>
        <v>939</v>
      </c>
      <c r="F5" s="13" t="s">
        <v>1</v>
      </c>
    </row>
    <row r="6" spans="1:7">
      <c r="A6" s="15" t="s">
        <v>7</v>
      </c>
      <c r="B6" s="16">
        <v>509</v>
      </c>
      <c r="C6" s="16">
        <v>1066</v>
      </c>
      <c r="D6" s="16">
        <f t="shared" si="0"/>
        <v>1575</v>
      </c>
      <c r="F6" s="13" t="s">
        <v>30</v>
      </c>
      <c r="G6" s="13">
        <v>176</v>
      </c>
    </row>
    <row r="7" spans="1:7">
      <c r="A7" s="15" t="s">
        <v>8</v>
      </c>
      <c r="B7" s="16">
        <v>869</v>
      </c>
      <c r="C7" s="16">
        <v>1342</v>
      </c>
      <c r="D7" s="16">
        <f t="shared" si="0"/>
        <v>2211</v>
      </c>
      <c r="F7" s="13" t="s">
        <v>31</v>
      </c>
      <c r="G7" s="13">
        <v>32</v>
      </c>
    </row>
    <row r="8" spans="1:7">
      <c r="A8" s="15" t="s">
        <v>9</v>
      </c>
      <c r="B8" s="16">
        <v>1080</v>
      </c>
      <c r="C8" s="16">
        <v>1493</v>
      </c>
      <c r="D8" s="16">
        <f t="shared" si="0"/>
        <v>2573</v>
      </c>
      <c r="F8" s="13" t="s">
        <v>32</v>
      </c>
      <c r="G8" s="13">
        <v>2</v>
      </c>
    </row>
    <row r="9" spans="1:7">
      <c r="A9" s="15" t="s">
        <v>10</v>
      </c>
      <c r="B9" s="16">
        <v>1178</v>
      </c>
      <c r="C9" s="16">
        <v>1452</v>
      </c>
      <c r="D9" s="16">
        <f t="shared" si="0"/>
        <v>2630</v>
      </c>
      <c r="F9" s="17" t="s">
        <v>29</v>
      </c>
      <c r="G9" s="18">
        <f>SUM(G6:G8)</f>
        <v>210</v>
      </c>
    </row>
    <row r="10" spans="1:7">
      <c r="A10" s="15" t="s">
        <v>11</v>
      </c>
      <c r="B10" s="16">
        <v>1469</v>
      </c>
      <c r="C10" s="16">
        <v>1527</v>
      </c>
      <c r="D10" s="16">
        <f t="shared" si="0"/>
        <v>2996</v>
      </c>
    </row>
    <row r="11" spans="1:7">
      <c r="A11" s="15" t="s">
        <v>12</v>
      </c>
      <c r="B11" s="16">
        <v>1136</v>
      </c>
      <c r="C11" s="16">
        <v>1099</v>
      </c>
      <c r="D11" s="16">
        <f t="shared" si="0"/>
        <v>2235</v>
      </c>
    </row>
    <row r="12" spans="1:7">
      <c r="A12" s="15" t="s">
        <v>14</v>
      </c>
      <c r="B12" s="16">
        <v>1084</v>
      </c>
      <c r="C12" s="16">
        <v>1042</v>
      </c>
      <c r="D12" s="16">
        <f t="shared" si="0"/>
        <v>2126</v>
      </c>
      <c r="F12" s="13" t="s">
        <v>4</v>
      </c>
    </row>
    <row r="13" spans="1:7">
      <c r="A13" s="15" t="s">
        <v>15</v>
      </c>
      <c r="B13" s="16">
        <v>1117</v>
      </c>
      <c r="C13" s="16">
        <v>1006</v>
      </c>
      <c r="D13" s="16">
        <f t="shared" si="0"/>
        <v>2123</v>
      </c>
      <c r="F13" s="13" t="s">
        <v>30</v>
      </c>
      <c r="G13" s="13">
        <v>534</v>
      </c>
    </row>
    <row r="14" spans="1:7">
      <c r="A14" s="15" t="s">
        <v>16</v>
      </c>
      <c r="B14" s="16">
        <v>1039</v>
      </c>
      <c r="C14" s="16">
        <v>960</v>
      </c>
      <c r="D14" s="16">
        <f t="shared" si="0"/>
        <v>1999</v>
      </c>
      <c r="F14" s="13" t="s">
        <v>31</v>
      </c>
      <c r="G14" s="13">
        <v>178</v>
      </c>
    </row>
    <row r="15" spans="1:7">
      <c r="A15" s="15" t="s">
        <v>17</v>
      </c>
      <c r="B15" s="16">
        <v>935</v>
      </c>
      <c r="C15" s="16">
        <v>853</v>
      </c>
      <c r="D15" s="16">
        <f t="shared" si="0"/>
        <v>1788</v>
      </c>
      <c r="F15" s="13" t="s">
        <v>32</v>
      </c>
      <c r="G15" s="13">
        <v>17</v>
      </c>
    </row>
    <row r="16" spans="1:7">
      <c r="A16" s="15" t="s">
        <v>18</v>
      </c>
      <c r="B16" s="16">
        <v>816</v>
      </c>
      <c r="C16" s="16">
        <v>719</v>
      </c>
      <c r="D16" s="16">
        <f t="shared" si="0"/>
        <v>1535</v>
      </c>
      <c r="F16" s="17" t="s">
        <v>29</v>
      </c>
      <c r="G16" s="18">
        <f>SUM(G13:G15)</f>
        <v>729</v>
      </c>
    </row>
    <row r="17" spans="1:4">
      <c r="A17" s="15" t="s">
        <v>19</v>
      </c>
      <c r="B17" s="16">
        <v>686</v>
      </c>
      <c r="C17" s="16">
        <v>614</v>
      </c>
      <c r="D17" s="16">
        <f t="shared" si="0"/>
        <v>1300</v>
      </c>
    </row>
    <row r="18" spans="1:4">
      <c r="A18" s="15" t="s">
        <v>20</v>
      </c>
      <c r="B18" s="16">
        <v>625</v>
      </c>
      <c r="C18" s="16">
        <v>560</v>
      </c>
      <c r="D18" s="16">
        <f t="shared" si="0"/>
        <v>1185</v>
      </c>
    </row>
    <row r="19" spans="1:4">
      <c r="A19" s="15" t="s">
        <v>21</v>
      </c>
      <c r="B19" s="16">
        <v>654</v>
      </c>
      <c r="C19" s="16">
        <v>605</v>
      </c>
      <c r="D19" s="16">
        <f t="shared" si="0"/>
        <v>1259</v>
      </c>
    </row>
    <row r="20" spans="1:4">
      <c r="A20" s="15" t="s">
        <v>22</v>
      </c>
      <c r="B20" s="16">
        <v>670</v>
      </c>
      <c r="C20" s="16">
        <v>650</v>
      </c>
      <c r="D20" s="16">
        <f t="shared" si="0"/>
        <v>1320</v>
      </c>
    </row>
    <row r="21" spans="1:4">
      <c r="A21" s="15" t="s">
        <v>23</v>
      </c>
      <c r="B21" s="16">
        <v>597</v>
      </c>
      <c r="C21" s="16">
        <v>569</v>
      </c>
      <c r="D21" s="16">
        <f t="shared" si="0"/>
        <v>1166</v>
      </c>
    </row>
    <row r="22" spans="1:4">
      <c r="A22" s="15" t="s">
        <v>25</v>
      </c>
      <c r="B22" s="16">
        <v>513</v>
      </c>
      <c r="C22" s="16">
        <v>518</v>
      </c>
      <c r="D22" s="16">
        <f t="shared" si="0"/>
        <v>1031</v>
      </c>
    </row>
    <row r="23" spans="1:4">
      <c r="A23" s="15" t="s">
        <v>26</v>
      </c>
      <c r="B23" s="16">
        <v>443</v>
      </c>
      <c r="C23" s="16">
        <v>452</v>
      </c>
      <c r="D23" s="16">
        <f t="shared" si="0"/>
        <v>895</v>
      </c>
    </row>
    <row r="24" spans="1:4">
      <c r="A24" s="15" t="s">
        <v>29</v>
      </c>
      <c r="B24" s="16">
        <f>SUM(B5:B23)</f>
        <v>15630</v>
      </c>
      <c r="C24" s="16">
        <f>SUM(C5:C23)</f>
        <v>17256</v>
      </c>
      <c r="D24" s="16">
        <f t="shared" si="0"/>
        <v>32886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J24"/>
  <sheetViews>
    <sheetView topLeftCell="A22" workbookViewId="0">
      <selection activeCell="F25" sqref="F25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46</v>
      </c>
    </row>
    <row r="2" spans="1:7" ht="1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22" t="s">
        <v>1</v>
      </c>
      <c r="B3" s="4"/>
      <c r="C3" s="29" t="s">
        <v>2</v>
      </c>
      <c r="D3" s="29"/>
      <c r="E3" s="20" t="s">
        <v>3</v>
      </c>
      <c r="F3" s="4"/>
      <c r="G3" s="23" t="s">
        <v>4</v>
      </c>
    </row>
    <row r="4" spans="1:7" s="6" customFormat="1" ht="20.65" customHeight="1">
      <c r="A4" s="7">
        <f>'2月表'!B5</f>
        <v>209</v>
      </c>
      <c r="B4" s="8"/>
      <c r="C4" s="5" t="s">
        <v>5</v>
      </c>
      <c r="D4" s="33" t="s">
        <v>6</v>
      </c>
      <c r="E4" s="9">
        <f t="shared" ref="E4:E23" si="0">A4+G4</f>
        <v>936</v>
      </c>
      <c r="F4" s="8"/>
      <c r="G4" s="9">
        <f>'2月表'!C5</f>
        <v>727</v>
      </c>
    </row>
    <row r="5" spans="1:7" s="6" customFormat="1" ht="20.65" customHeight="1">
      <c r="A5" s="7">
        <f>'2月表'!B6</f>
        <v>515</v>
      </c>
      <c r="B5" s="8"/>
      <c r="C5" s="5" t="s">
        <v>7</v>
      </c>
      <c r="D5" s="33"/>
      <c r="E5" s="9">
        <f t="shared" si="0"/>
        <v>1584</v>
      </c>
      <c r="F5" s="8"/>
      <c r="G5" s="9">
        <f>'2月表'!C6</f>
        <v>1069</v>
      </c>
    </row>
    <row r="6" spans="1:7" s="6" customFormat="1" ht="20.65" customHeight="1">
      <c r="A6" s="7">
        <f>'2月表'!B7</f>
        <v>870</v>
      </c>
      <c r="B6" s="8"/>
      <c r="C6" s="5" t="s">
        <v>8</v>
      </c>
      <c r="D6" s="33"/>
      <c r="E6" s="9">
        <f t="shared" si="0"/>
        <v>2206</v>
      </c>
      <c r="F6" s="8"/>
      <c r="G6" s="9">
        <f>'2月表'!C7</f>
        <v>1336</v>
      </c>
    </row>
    <row r="7" spans="1:7" s="6" customFormat="1" ht="20.65" customHeight="1">
      <c r="A7" s="7">
        <f>'2月表'!B8</f>
        <v>1071</v>
      </c>
      <c r="B7" s="8"/>
      <c r="C7" s="5" t="s">
        <v>9</v>
      </c>
      <c r="D7" s="33"/>
      <c r="E7" s="9">
        <f t="shared" si="0"/>
        <v>2570</v>
      </c>
      <c r="F7" s="8"/>
      <c r="G7" s="9">
        <f>'2月表'!C8</f>
        <v>1499</v>
      </c>
    </row>
    <row r="8" spans="1:7" s="6" customFormat="1" ht="20.65" customHeight="1">
      <c r="A8" s="7">
        <f>'2月表'!B9</f>
        <v>1177</v>
      </c>
      <c r="B8" s="8"/>
      <c r="C8" s="5" t="s">
        <v>10</v>
      </c>
      <c r="D8" s="33"/>
      <c r="E8" s="9">
        <f t="shared" si="0"/>
        <v>2636</v>
      </c>
      <c r="F8" s="8"/>
      <c r="G8" s="9">
        <f>'2月表'!C9</f>
        <v>1459</v>
      </c>
    </row>
    <row r="9" spans="1:7" s="6" customFormat="1" ht="20.65" customHeight="1">
      <c r="A9" s="7">
        <f>'2月表'!B10</f>
        <v>1472</v>
      </c>
      <c r="B9" s="8"/>
      <c r="C9" s="5" t="s">
        <v>11</v>
      </c>
      <c r="D9" s="33"/>
      <c r="E9" s="9">
        <f t="shared" si="0"/>
        <v>2981</v>
      </c>
      <c r="F9" s="8"/>
      <c r="G9" s="9">
        <f>'2月表'!C10</f>
        <v>1509</v>
      </c>
    </row>
    <row r="10" spans="1:7" s="6" customFormat="1" ht="20.65" customHeight="1">
      <c r="A10" s="7">
        <f>'2月表'!B11</f>
        <v>1134</v>
      </c>
      <c r="B10" s="8"/>
      <c r="C10" s="5" t="s">
        <v>12</v>
      </c>
      <c r="D10" s="33" t="s">
        <v>13</v>
      </c>
      <c r="E10" s="9">
        <f t="shared" si="0"/>
        <v>2232</v>
      </c>
      <c r="F10" s="8"/>
      <c r="G10" s="9">
        <f>'2月表'!C11</f>
        <v>1098</v>
      </c>
    </row>
    <row r="11" spans="1:7" s="6" customFormat="1" ht="20.65" customHeight="1">
      <c r="A11" s="7">
        <f>'2月表'!B12</f>
        <v>1081</v>
      </c>
      <c r="B11" s="8"/>
      <c r="C11" s="5" t="s">
        <v>14</v>
      </c>
      <c r="D11" s="33"/>
      <c r="E11" s="9">
        <f t="shared" si="0"/>
        <v>2125</v>
      </c>
      <c r="F11" s="8"/>
      <c r="G11" s="9">
        <f>'2月表'!C12</f>
        <v>1044</v>
      </c>
    </row>
    <row r="12" spans="1:7" s="6" customFormat="1" ht="20.65" customHeight="1">
      <c r="A12" s="7">
        <f>'2月表'!B13</f>
        <v>1115</v>
      </c>
      <c r="B12" s="8"/>
      <c r="C12" s="5" t="s">
        <v>15</v>
      </c>
      <c r="D12" s="33"/>
      <c r="E12" s="9">
        <f t="shared" si="0"/>
        <v>2113</v>
      </c>
      <c r="F12" s="8"/>
      <c r="G12" s="9">
        <f>'2月表'!C13</f>
        <v>998</v>
      </c>
    </row>
    <row r="13" spans="1:7" s="6" customFormat="1" ht="20.65" customHeight="1">
      <c r="A13" s="7">
        <f>'2月表'!B14</f>
        <v>1032</v>
      </c>
      <c r="B13" s="8"/>
      <c r="C13" s="5" t="s">
        <v>16</v>
      </c>
      <c r="D13" s="33"/>
      <c r="E13" s="9">
        <f t="shared" si="0"/>
        <v>1995</v>
      </c>
      <c r="F13" s="8"/>
      <c r="G13" s="9">
        <f>'2月表'!C14</f>
        <v>963</v>
      </c>
    </row>
    <row r="14" spans="1:7" s="6" customFormat="1" ht="20.65" customHeight="1">
      <c r="A14" s="7">
        <f>'2月表'!B15</f>
        <v>936</v>
      </c>
      <c r="B14" s="8"/>
      <c r="C14" s="5" t="s">
        <v>17</v>
      </c>
      <c r="D14" s="33"/>
      <c r="E14" s="9">
        <f t="shared" si="0"/>
        <v>1787</v>
      </c>
      <c r="F14" s="8"/>
      <c r="G14" s="9">
        <f>'2月表'!C15</f>
        <v>851</v>
      </c>
    </row>
    <row r="15" spans="1:7" s="6" customFormat="1" ht="20.65" customHeight="1">
      <c r="A15" s="7">
        <f>'2月表'!B16</f>
        <v>808</v>
      </c>
      <c r="B15" s="8"/>
      <c r="C15" s="5" t="s">
        <v>18</v>
      </c>
      <c r="D15" s="33"/>
      <c r="E15" s="9">
        <f t="shared" si="0"/>
        <v>1524</v>
      </c>
      <c r="F15" s="8"/>
      <c r="G15" s="9">
        <f>'2月表'!C16</f>
        <v>716</v>
      </c>
    </row>
    <row r="16" spans="1:7" s="6" customFormat="1" ht="20.65" customHeight="1">
      <c r="A16" s="7">
        <f>'2月表'!B17</f>
        <v>687</v>
      </c>
      <c r="B16" s="8"/>
      <c r="C16" s="5" t="s">
        <v>19</v>
      </c>
      <c r="D16" s="33"/>
      <c r="E16" s="9">
        <f t="shared" si="0"/>
        <v>1300</v>
      </c>
      <c r="F16" s="8"/>
      <c r="G16" s="9">
        <f>'2月表'!C17</f>
        <v>613</v>
      </c>
    </row>
    <row r="17" spans="1:7" s="6" customFormat="1" ht="20.65" customHeight="1">
      <c r="A17" s="7">
        <f>'2月表'!B18</f>
        <v>628</v>
      </c>
      <c r="B17" s="8"/>
      <c r="C17" s="5" t="s">
        <v>20</v>
      </c>
      <c r="D17" s="33"/>
      <c r="E17" s="9">
        <f t="shared" si="0"/>
        <v>1189</v>
      </c>
      <c r="F17" s="8"/>
      <c r="G17" s="9">
        <f>'2月表'!C18</f>
        <v>561</v>
      </c>
    </row>
    <row r="18" spans="1:7" s="6" customFormat="1" ht="20.65" customHeight="1">
      <c r="A18" s="7">
        <f>'2月表'!B19</f>
        <v>657</v>
      </c>
      <c r="B18" s="8"/>
      <c r="C18" s="5" t="s">
        <v>21</v>
      </c>
      <c r="D18" s="33"/>
      <c r="E18" s="9">
        <f t="shared" si="0"/>
        <v>1250</v>
      </c>
      <c r="F18" s="8"/>
      <c r="G18" s="9">
        <f>'2月表'!C19</f>
        <v>593</v>
      </c>
    </row>
    <row r="19" spans="1:7" s="6" customFormat="1" ht="20.65" customHeight="1">
      <c r="A19" s="7">
        <f>'2月表'!B20</f>
        <v>665</v>
      </c>
      <c r="B19" s="8"/>
      <c r="C19" s="5" t="s">
        <v>22</v>
      </c>
      <c r="D19" s="33"/>
      <c r="E19" s="9">
        <f t="shared" si="0"/>
        <v>1310</v>
      </c>
      <c r="F19" s="8"/>
      <c r="G19" s="9">
        <f>'2月表'!C20</f>
        <v>645</v>
      </c>
    </row>
    <row r="20" spans="1:7" s="6" customFormat="1" ht="20.65" customHeight="1">
      <c r="A20" s="7">
        <f>'2月表'!B21</f>
        <v>596</v>
      </c>
      <c r="B20" s="8"/>
      <c r="C20" s="5" t="s">
        <v>23</v>
      </c>
      <c r="D20" s="33" t="s">
        <v>24</v>
      </c>
      <c r="E20" s="9">
        <f t="shared" si="0"/>
        <v>1164</v>
      </c>
      <c r="F20" s="8"/>
      <c r="G20" s="9">
        <f>'2月表'!C21</f>
        <v>568</v>
      </c>
    </row>
    <row r="21" spans="1:7" s="6" customFormat="1" ht="20.65" customHeight="1">
      <c r="A21" s="7">
        <f>'2月表'!B22</f>
        <v>515</v>
      </c>
      <c r="B21" s="8"/>
      <c r="C21" s="5" t="s">
        <v>25</v>
      </c>
      <c r="D21" s="33"/>
      <c r="E21" s="9">
        <f t="shared" si="0"/>
        <v>1036</v>
      </c>
      <c r="F21" s="8"/>
      <c r="G21" s="9">
        <f>'2月表'!C22</f>
        <v>521</v>
      </c>
    </row>
    <row r="22" spans="1:7" s="6" customFormat="1" ht="20.65" customHeight="1">
      <c r="A22" s="7">
        <f>'2月表'!B23</f>
        <v>439</v>
      </c>
      <c r="B22" s="8"/>
      <c r="C22" s="5" t="s">
        <v>33</v>
      </c>
      <c r="D22" s="33"/>
      <c r="E22" s="9">
        <f t="shared" si="0"/>
        <v>883</v>
      </c>
      <c r="F22" s="8"/>
      <c r="G22" s="9">
        <f>'2月表'!C23</f>
        <v>444</v>
      </c>
    </row>
    <row r="23" spans="1:7" s="6" customFormat="1" ht="21" customHeight="1">
      <c r="A23" s="7">
        <f>SUM(A4:A22)</f>
        <v>15607</v>
      </c>
      <c r="B23" s="10"/>
      <c r="C23" s="31" t="s">
        <v>27</v>
      </c>
      <c r="D23" s="31"/>
      <c r="E23" s="9">
        <f t="shared" si="0"/>
        <v>32821</v>
      </c>
      <c r="F23" s="10"/>
      <c r="G23" s="9">
        <f>SUM(G4:G22)</f>
        <v>17214</v>
      </c>
    </row>
    <row r="24" spans="1:7">
      <c r="F24" s="25" t="s">
        <v>55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AMJ24"/>
  <sheetViews>
    <sheetView topLeftCell="A8" workbookViewId="0">
      <selection activeCell="C24" sqref="C24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'2月'!A1</f>
        <v>令和2年2月末現在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209</v>
      </c>
      <c r="C5" s="16">
        <f>G16</f>
        <v>727</v>
      </c>
      <c r="D5" s="16">
        <f t="shared" ref="D5:D24" si="0">B5+C5</f>
        <v>936</v>
      </c>
      <c r="F5" s="13" t="s">
        <v>1</v>
      </c>
    </row>
    <row r="6" spans="1:7">
      <c r="A6" s="15" t="s">
        <v>7</v>
      </c>
      <c r="B6" s="16">
        <v>515</v>
      </c>
      <c r="C6" s="16">
        <v>1069</v>
      </c>
      <c r="D6" s="16">
        <f t="shared" si="0"/>
        <v>1584</v>
      </c>
      <c r="F6" s="13" t="s">
        <v>30</v>
      </c>
      <c r="G6" s="13">
        <v>172</v>
      </c>
    </row>
    <row r="7" spans="1:7">
      <c r="A7" s="15" t="s">
        <v>8</v>
      </c>
      <c r="B7" s="16">
        <v>870</v>
      </c>
      <c r="C7" s="16">
        <v>1336</v>
      </c>
      <c r="D7" s="16">
        <f t="shared" si="0"/>
        <v>2206</v>
      </c>
      <c r="F7" s="13" t="s">
        <v>31</v>
      </c>
      <c r="G7" s="13">
        <v>35</v>
      </c>
    </row>
    <row r="8" spans="1:7">
      <c r="A8" s="15" t="s">
        <v>9</v>
      </c>
      <c r="B8" s="16">
        <v>1071</v>
      </c>
      <c r="C8" s="16">
        <v>1499</v>
      </c>
      <c r="D8" s="16">
        <f t="shared" si="0"/>
        <v>2570</v>
      </c>
      <c r="F8" s="13" t="s">
        <v>32</v>
      </c>
      <c r="G8" s="13">
        <v>2</v>
      </c>
    </row>
    <row r="9" spans="1:7">
      <c r="A9" s="15" t="s">
        <v>10</v>
      </c>
      <c r="B9" s="16">
        <v>1177</v>
      </c>
      <c r="C9" s="16">
        <v>1459</v>
      </c>
      <c r="D9" s="16">
        <f t="shared" si="0"/>
        <v>2636</v>
      </c>
      <c r="F9" s="17" t="s">
        <v>29</v>
      </c>
      <c r="G9" s="18">
        <f>SUM(G6:G8)</f>
        <v>209</v>
      </c>
    </row>
    <row r="10" spans="1:7">
      <c r="A10" s="15" t="s">
        <v>11</v>
      </c>
      <c r="B10" s="16">
        <v>1472</v>
      </c>
      <c r="C10" s="16">
        <v>1509</v>
      </c>
      <c r="D10" s="16">
        <f t="shared" si="0"/>
        <v>2981</v>
      </c>
    </row>
    <row r="11" spans="1:7">
      <c r="A11" s="15" t="s">
        <v>12</v>
      </c>
      <c r="B11" s="16">
        <v>1134</v>
      </c>
      <c r="C11" s="16">
        <v>1098</v>
      </c>
      <c r="D11" s="16">
        <f t="shared" si="0"/>
        <v>2232</v>
      </c>
    </row>
    <row r="12" spans="1:7">
      <c r="A12" s="15" t="s">
        <v>14</v>
      </c>
      <c r="B12" s="16">
        <v>1081</v>
      </c>
      <c r="C12" s="16">
        <v>1044</v>
      </c>
      <c r="D12" s="16">
        <f t="shared" si="0"/>
        <v>2125</v>
      </c>
      <c r="F12" s="13" t="s">
        <v>4</v>
      </c>
    </row>
    <row r="13" spans="1:7">
      <c r="A13" s="15" t="s">
        <v>15</v>
      </c>
      <c r="B13" s="16">
        <v>1115</v>
      </c>
      <c r="C13" s="16">
        <v>998</v>
      </c>
      <c r="D13" s="16">
        <f t="shared" si="0"/>
        <v>2113</v>
      </c>
      <c r="F13" s="13" t="s">
        <v>30</v>
      </c>
      <c r="G13" s="13">
        <v>532</v>
      </c>
    </row>
    <row r="14" spans="1:7">
      <c r="A14" s="15" t="s">
        <v>16</v>
      </c>
      <c r="B14" s="16">
        <v>1032</v>
      </c>
      <c r="C14" s="16">
        <v>963</v>
      </c>
      <c r="D14" s="16">
        <f t="shared" si="0"/>
        <v>1995</v>
      </c>
      <c r="F14" s="13" t="s">
        <v>31</v>
      </c>
      <c r="G14" s="13">
        <v>177</v>
      </c>
    </row>
    <row r="15" spans="1:7">
      <c r="A15" s="15" t="s">
        <v>17</v>
      </c>
      <c r="B15" s="16">
        <v>936</v>
      </c>
      <c r="C15" s="16">
        <v>851</v>
      </c>
      <c r="D15" s="16">
        <f t="shared" si="0"/>
        <v>1787</v>
      </c>
      <c r="F15" s="13" t="s">
        <v>32</v>
      </c>
      <c r="G15" s="13">
        <v>18</v>
      </c>
    </row>
    <row r="16" spans="1:7">
      <c r="A16" s="15" t="s">
        <v>18</v>
      </c>
      <c r="B16" s="16">
        <v>808</v>
      </c>
      <c r="C16" s="16">
        <v>716</v>
      </c>
      <c r="D16" s="16">
        <f t="shared" si="0"/>
        <v>1524</v>
      </c>
      <c r="F16" s="17" t="s">
        <v>29</v>
      </c>
      <c r="G16" s="18">
        <f>SUM(G13:G15)</f>
        <v>727</v>
      </c>
    </row>
    <row r="17" spans="1:4">
      <c r="A17" s="15" t="s">
        <v>19</v>
      </c>
      <c r="B17" s="16">
        <v>687</v>
      </c>
      <c r="C17" s="16">
        <v>613</v>
      </c>
      <c r="D17" s="16">
        <f t="shared" si="0"/>
        <v>1300</v>
      </c>
    </row>
    <row r="18" spans="1:4">
      <c r="A18" s="15" t="s">
        <v>20</v>
      </c>
      <c r="B18" s="16">
        <v>628</v>
      </c>
      <c r="C18" s="16">
        <v>561</v>
      </c>
      <c r="D18" s="16">
        <f t="shared" si="0"/>
        <v>1189</v>
      </c>
    </row>
    <row r="19" spans="1:4">
      <c r="A19" s="15" t="s">
        <v>21</v>
      </c>
      <c r="B19" s="16">
        <v>657</v>
      </c>
      <c r="C19" s="16">
        <v>593</v>
      </c>
      <c r="D19" s="16">
        <f t="shared" si="0"/>
        <v>1250</v>
      </c>
    </row>
    <row r="20" spans="1:4">
      <c r="A20" s="15" t="s">
        <v>22</v>
      </c>
      <c r="B20" s="16">
        <v>665</v>
      </c>
      <c r="C20" s="16">
        <v>645</v>
      </c>
      <c r="D20" s="16">
        <f t="shared" si="0"/>
        <v>1310</v>
      </c>
    </row>
    <row r="21" spans="1:4">
      <c r="A21" s="15" t="s">
        <v>23</v>
      </c>
      <c r="B21" s="16">
        <v>596</v>
      </c>
      <c r="C21" s="16">
        <v>568</v>
      </c>
      <c r="D21" s="16">
        <f t="shared" si="0"/>
        <v>1164</v>
      </c>
    </row>
    <row r="22" spans="1:4">
      <c r="A22" s="15" t="s">
        <v>25</v>
      </c>
      <c r="B22" s="16">
        <v>515</v>
      </c>
      <c r="C22" s="16">
        <v>521</v>
      </c>
      <c r="D22" s="16">
        <f t="shared" si="0"/>
        <v>1036</v>
      </c>
    </row>
    <row r="23" spans="1:4">
      <c r="A23" s="15" t="s">
        <v>26</v>
      </c>
      <c r="B23" s="16">
        <v>439</v>
      </c>
      <c r="C23" s="16">
        <v>444</v>
      </c>
      <c r="D23" s="16">
        <f t="shared" si="0"/>
        <v>883</v>
      </c>
    </row>
    <row r="24" spans="1:4">
      <c r="A24" s="15" t="s">
        <v>29</v>
      </c>
      <c r="B24" s="16">
        <f>SUM(B5:B23)</f>
        <v>15607</v>
      </c>
      <c r="C24" s="16">
        <f>SUM(C5:C23)</f>
        <v>17214</v>
      </c>
      <c r="D24" s="16">
        <f t="shared" si="0"/>
        <v>32821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J24"/>
  <sheetViews>
    <sheetView tabSelected="1" workbookViewId="0">
      <selection activeCell="F25" sqref="F25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5.75">
      <c r="A1" s="35" t="s">
        <v>56</v>
      </c>
    </row>
    <row r="2" spans="1:7" ht="15" customHeight="1">
      <c r="A2" s="34" t="s">
        <v>0</v>
      </c>
      <c r="B2" s="34"/>
      <c r="C2" s="34"/>
      <c r="D2" s="34"/>
      <c r="E2" s="34"/>
      <c r="F2" s="34"/>
      <c r="G2" s="34"/>
    </row>
    <row r="3" spans="1:7" s="6" customFormat="1" ht="20.65" customHeight="1">
      <c r="A3" s="22" t="s">
        <v>1</v>
      </c>
      <c r="B3" s="4"/>
      <c r="C3" s="29" t="s">
        <v>2</v>
      </c>
      <c r="D3" s="29"/>
      <c r="E3" s="20" t="s">
        <v>3</v>
      </c>
      <c r="F3" s="4"/>
      <c r="G3" s="23" t="s">
        <v>4</v>
      </c>
    </row>
    <row r="4" spans="1:7" s="6" customFormat="1" ht="20.65" customHeight="1">
      <c r="A4" s="7">
        <f>'3月表'!B5</f>
        <v>213</v>
      </c>
      <c r="B4" s="8"/>
      <c r="C4" s="5" t="s">
        <v>5</v>
      </c>
      <c r="D4" s="33" t="s">
        <v>6</v>
      </c>
      <c r="E4" s="9">
        <f t="shared" ref="E4:E23" si="0">A4+G4</f>
        <v>944</v>
      </c>
      <c r="F4" s="8"/>
      <c r="G4" s="9">
        <f>'3月表'!C5</f>
        <v>731</v>
      </c>
    </row>
    <row r="5" spans="1:7" s="6" customFormat="1" ht="20.65" customHeight="1">
      <c r="A5" s="7">
        <f>'3月表'!B6</f>
        <v>525</v>
      </c>
      <c r="B5" s="8"/>
      <c r="C5" s="5" t="s">
        <v>7</v>
      </c>
      <c r="D5" s="33"/>
      <c r="E5" s="9">
        <f t="shared" si="0"/>
        <v>1588</v>
      </c>
      <c r="F5" s="8"/>
      <c r="G5" s="9">
        <f>'3月表'!C6</f>
        <v>1063</v>
      </c>
    </row>
    <row r="6" spans="1:7" s="6" customFormat="1" ht="20.65" customHeight="1">
      <c r="A6" s="7">
        <f>'3月表'!B7</f>
        <v>871</v>
      </c>
      <c r="B6" s="8"/>
      <c r="C6" s="5" t="s">
        <v>8</v>
      </c>
      <c r="D6" s="33"/>
      <c r="E6" s="9">
        <f t="shared" si="0"/>
        <v>2210</v>
      </c>
      <c r="F6" s="8"/>
      <c r="G6" s="9">
        <f>'3月表'!C7</f>
        <v>1339</v>
      </c>
    </row>
    <row r="7" spans="1:7" s="6" customFormat="1" ht="20.65" customHeight="1">
      <c r="A7" s="7">
        <f>'3月表'!B8</f>
        <v>1057</v>
      </c>
      <c r="B7" s="8"/>
      <c r="C7" s="5" t="s">
        <v>9</v>
      </c>
      <c r="D7" s="33"/>
      <c r="E7" s="9">
        <f t="shared" si="0"/>
        <v>2549</v>
      </c>
      <c r="F7" s="8"/>
      <c r="G7" s="9">
        <f>'3月表'!C8</f>
        <v>1492</v>
      </c>
    </row>
    <row r="8" spans="1:7" s="6" customFormat="1" ht="20.65" customHeight="1">
      <c r="A8" s="7">
        <f>'3月表'!B9</f>
        <v>1185</v>
      </c>
      <c r="B8" s="8"/>
      <c r="C8" s="5" t="s">
        <v>10</v>
      </c>
      <c r="D8" s="33"/>
      <c r="E8" s="9">
        <f t="shared" si="0"/>
        <v>2648</v>
      </c>
      <c r="F8" s="8"/>
      <c r="G8" s="9">
        <f>'3月表'!C9</f>
        <v>1463</v>
      </c>
    </row>
    <row r="9" spans="1:7" s="6" customFormat="1" ht="20.65" customHeight="1">
      <c r="A9" s="7">
        <f>'3月表'!B10</f>
        <v>1459</v>
      </c>
      <c r="B9" s="8"/>
      <c r="C9" s="5" t="s">
        <v>11</v>
      </c>
      <c r="D9" s="33"/>
      <c r="E9" s="9">
        <f t="shared" si="0"/>
        <v>2956</v>
      </c>
      <c r="F9" s="8"/>
      <c r="G9" s="9">
        <f>'3月表'!C10</f>
        <v>1497</v>
      </c>
    </row>
    <row r="10" spans="1:7" s="6" customFormat="1" ht="20.65" customHeight="1">
      <c r="A10" s="7">
        <f>'3月表'!B11</f>
        <v>1130</v>
      </c>
      <c r="B10" s="8"/>
      <c r="C10" s="5" t="s">
        <v>12</v>
      </c>
      <c r="D10" s="33" t="s">
        <v>13</v>
      </c>
      <c r="E10" s="9">
        <f t="shared" si="0"/>
        <v>2218</v>
      </c>
      <c r="F10" s="8"/>
      <c r="G10" s="9">
        <f>'3月表'!C11</f>
        <v>1088</v>
      </c>
    </row>
    <row r="11" spans="1:7" s="6" customFormat="1" ht="20.65" customHeight="1">
      <c r="A11" s="7">
        <f>'3月表'!B12</f>
        <v>1079</v>
      </c>
      <c r="B11" s="8"/>
      <c r="C11" s="5" t="s">
        <v>14</v>
      </c>
      <c r="D11" s="33"/>
      <c r="E11" s="9">
        <f t="shared" si="0"/>
        <v>2125</v>
      </c>
      <c r="F11" s="8"/>
      <c r="G11" s="9">
        <f>'3月表'!C12</f>
        <v>1046</v>
      </c>
    </row>
    <row r="12" spans="1:7" s="6" customFormat="1" ht="20.65" customHeight="1">
      <c r="A12" s="7">
        <f>'3月表'!B13</f>
        <v>1102</v>
      </c>
      <c r="B12" s="8"/>
      <c r="C12" s="5" t="s">
        <v>15</v>
      </c>
      <c r="D12" s="33"/>
      <c r="E12" s="9">
        <f t="shared" si="0"/>
        <v>2106</v>
      </c>
      <c r="F12" s="8"/>
      <c r="G12" s="9">
        <f>'3月表'!C13</f>
        <v>1004</v>
      </c>
    </row>
    <row r="13" spans="1:7" s="6" customFormat="1" ht="20.65" customHeight="1">
      <c r="A13" s="7">
        <f>'3月表'!B14</f>
        <v>1030</v>
      </c>
      <c r="B13" s="8"/>
      <c r="C13" s="5" t="s">
        <v>16</v>
      </c>
      <c r="D13" s="33"/>
      <c r="E13" s="9">
        <f t="shared" si="0"/>
        <v>1980</v>
      </c>
      <c r="F13" s="8"/>
      <c r="G13" s="9">
        <f>'3月表'!C14</f>
        <v>950</v>
      </c>
    </row>
    <row r="14" spans="1:7" s="6" customFormat="1" ht="20.65" customHeight="1">
      <c r="A14" s="7">
        <f>'3月表'!B15</f>
        <v>920</v>
      </c>
      <c r="B14" s="8"/>
      <c r="C14" s="5" t="s">
        <v>17</v>
      </c>
      <c r="D14" s="33"/>
      <c r="E14" s="9">
        <f t="shared" si="0"/>
        <v>1766</v>
      </c>
      <c r="F14" s="8"/>
      <c r="G14" s="9">
        <f>'3月表'!C15</f>
        <v>846</v>
      </c>
    </row>
    <row r="15" spans="1:7" s="6" customFormat="1" ht="20.65" customHeight="1">
      <c r="A15" s="7">
        <f>'3月表'!B16</f>
        <v>800</v>
      </c>
      <c r="B15" s="8"/>
      <c r="C15" s="5" t="s">
        <v>18</v>
      </c>
      <c r="D15" s="33"/>
      <c r="E15" s="9">
        <f t="shared" si="0"/>
        <v>1508</v>
      </c>
      <c r="F15" s="8"/>
      <c r="G15" s="9">
        <f>'3月表'!C16</f>
        <v>708</v>
      </c>
    </row>
    <row r="16" spans="1:7" s="6" customFormat="1" ht="20.65" customHeight="1">
      <c r="A16" s="7">
        <f>'3月表'!B17</f>
        <v>670</v>
      </c>
      <c r="B16" s="8"/>
      <c r="C16" s="5" t="s">
        <v>19</v>
      </c>
      <c r="D16" s="33"/>
      <c r="E16" s="9">
        <f t="shared" si="0"/>
        <v>1271</v>
      </c>
      <c r="F16" s="8"/>
      <c r="G16" s="9">
        <f>'3月表'!C17</f>
        <v>601</v>
      </c>
    </row>
    <row r="17" spans="1:7" s="6" customFormat="1" ht="20.65" customHeight="1">
      <c r="A17" s="7">
        <f>'3月表'!B18</f>
        <v>627</v>
      </c>
      <c r="B17" s="8"/>
      <c r="C17" s="5" t="s">
        <v>20</v>
      </c>
      <c r="D17" s="33"/>
      <c r="E17" s="9">
        <f t="shared" si="0"/>
        <v>1187</v>
      </c>
      <c r="F17" s="8"/>
      <c r="G17" s="9">
        <f>'3月表'!C18</f>
        <v>560</v>
      </c>
    </row>
    <row r="18" spans="1:7" s="6" customFormat="1" ht="20.65" customHeight="1">
      <c r="A18" s="7">
        <f>'3月表'!B19</f>
        <v>644</v>
      </c>
      <c r="B18" s="8"/>
      <c r="C18" s="5" t="s">
        <v>21</v>
      </c>
      <c r="D18" s="33"/>
      <c r="E18" s="9">
        <f t="shared" si="0"/>
        <v>1223</v>
      </c>
      <c r="F18" s="8"/>
      <c r="G18" s="9">
        <f>'3月表'!C19</f>
        <v>579</v>
      </c>
    </row>
    <row r="19" spans="1:7" s="6" customFormat="1" ht="20.65" customHeight="1">
      <c r="A19" s="7">
        <f>'3月表'!B20</f>
        <v>640</v>
      </c>
      <c r="B19" s="8"/>
      <c r="C19" s="5" t="s">
        <v>22</v>
      </c>
      <c r="D19" s="33"/>
      <c r="E19" s="9">
        <f t="shared" si="0"/>
        <v>1275</v>
      </c>
      <c r="F19" s="8"/>
      <c r="G19" s="9">
        <f>'3月表'!C20</f>
        <v>635</v>
      </c>
    </row>
    <row r="20" spans="1:7" s="6" customFormat="1" ht="20.65" customHeight="1">
      <c r="A20" s="7">
        <f>'3月表'!B21</f>
        <v>597</v>
      </c>
      <c r="B20" s="8"/>
      <c r="C20" s="5" t="s">
        <v>23</v>
      </c>
      <c r="D20" s="33" t="s">
        <v>24</v>
      </c>
      <c r="E20" s="9">
        <f t="shared" si="0"/>
        <v>1152</v>
      </c>
      <c r="F20" s="8"/>
      <c r="G20" s="9">
        <f>'3月表'!C21</f>
        <v>555</v>
      </c>
    </row>
    <row r="21" spans="1:7" s="6" customFormat="1" ht="20.65" customHeight="1">
      <c r="A21" s="7">
        <f>'3月表'!B22</f>
        <v>507</v>
      </c>
      <c r="B21" s="8"/>
      <c r="C21" s="5" t="s">
        <v>25</v>
      </c>
      <c r="D21" s="33"/>
      <c r="E21" s="9">
        <f t="shared" si="0"/>
        <v>1040</v>
      </c>
      <c r="F21" s="8"/>
      <c r="G21" s="9">
        <f>'3月表'!C22</f>
        <v>533</v>
      </c>
    </row>
    <row r="22" spans="1:7" s="6" customFormat="1" ht="20.65" customHeight="1">
      <c r="A22" s="7">
        <f>'3月表'!B23</f>
        <v>431</v>
      </c>
      <c r="B22" s="8"/>
      <c r="C22" s="5" t="s">
        <v>33</v>
      </c>
      <c r="D22" s="33"/>
      <c r="E22" s="9">
        <f t="shared" si="0"/>
        <v>863</v>
      </c>
      <c r="F22" s="8"/>
      <c r="G22" s="9">
        <f>'3月表'!C23</f>
        <v>432</v>
      </c>
    </row>
    <row r="23" spans="1:7" s="6" customFormat="1" ht="21" customHeight="1">
      <c r="A23" s="7">
        <f>SUM(A4:A22)</f>
        <v>15487</v>
      </c>
      <c r="B23" s="10"/>
      <c r="C23" s="31" t="s">
        <v>27</v>
      </c>
      <c r="D23" s="31"/>
      <c r="E23" s="9">
        <f t="shared" si="0"/>
        <v>32609</v>
      </c>
      <c r="F23" s="10"/>
      <c r="G23" s="9">
        <f>SUM(G4:G22)</f>
        <v>17122</v>
      </c>
    </row>
    <row r="24" spans="1:7" ht="18.75">
      <c r="F24" s="25" t="s">
        <v>57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AMJ24"/>
  <sheetViews>
    <sheetView workbookViewId="0">
      <selection activeCell="C7" sqref="C7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'3月'!A1</f>
        <v>令和２年３月末現在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213</v>
      </c>
      <c r="C5" s="16">
        <f>G16</f>
        <v>731</v>
      </c>
      <c r="D5" s="16">
        <f t="shared" ref="D5:D24" si="0">B5+C5</f>
        <v>944</v>
      </c>
      <c r="F5" s="13" t="s">
        <v>1</v>
      </c>
    </row>
    <row r="6" spans="1:7">
      <c r="A6" s="15" t="s">
        <v>7</v>
      </c>
      <c r="B6" s="16">
        <v>525</v>
      </c>
      <c r="C6" s="16">
        <v>1063</v>
      </c>
      <c r="D6" s="16">
        <f t="shared" si="0"/>
        <v>1588</v>
      </c>
      <c r="F6" s="13" t="s">
        <v>30</v>
      </c>
      <c r="G6" s="13">
        <v>174</v>
      </c>
    </row>
    <row r="7" spans="1:7">
      <c r="A7" s="15" t="s">
        <v>8</v>
      </c>
      <c r="B7" s="16">
        <v>871</v>
      </c>
      <c r="C7" s="16">
        <v>1339</v>
      </c>
      <c r="D7" s="16">
        <f t="shared" si="0"/>
        <v>2210</v>
      </c>
      <c r="F7" s="13" t="s">
        <v>31</v>
      </c>
      <c r="G7" s="13">
        <v>37</v>
      </c>
    </row>
    <row r="8" spans="1:7">
      <c r="A8" s="15" t="s">
        <v>9</v>
      </c>
      <c r="B8" s="16">
        <v>1057</v>
      </c>
      <c r="C8" s="16">
        <v>1492</v>
      </c>
      <c r="D8" s="16">
        <f t="shared" si="0"/>
        <v>2549</v>
      </c>
      <c r="F8" s="13" t="s">
        <v>32</v>
      </c>
      <c r="G8" s="13">
        <v>2</v>
      </c>
    </row>
    <row r="9" spans="1:7">
      <c r="A9" s="15" t="s">
        <v>10</v>
      </c>
      <c r="B9" s="16">
        <v>1185</v>
      </c>
      <c r="C9" s="16">
        <v>1463</v>
      </c>
      <c r="D9" s="16">
        <f t="shared" si="0"/>
        <v>2648</v>
      </c>
      <c r="F9" s="17" t="s">
        <v>29</v>
      </c>
      <c r="G9" s="18">
        <f>SUM(G6:G8)</f>
        <v>213</v>
      </c>
    </row>
    <row r="10" spans="1:7">
      <c r="A10" s="15" t="s">
        <v>11</v>
      </c>
      <c r="B10" s="16">
        <v>1459</v>
      </c>
      <c r="C10" s="16">
        <v>1497</v>
      </c>
      <c r="D10" s="16">
        <f t="shared" si="0"/>
        <v>2956</v>
      </c>
    </row>
    <row r="11" spans="1:7">
      <c r="A11" s="15" t="s">
        <v>12</v>
      </c>
      <c r="B11" s="16">
        <v>1130</v>
      </c>
      <c r="C11" s="16">
        <v>1088</v>
      </c>
      <c r="D11" s="16">
        <f t="shared" si="0"/>
        <v>2218</v>
      </c>
    </row>
    <row r="12" spans="1:7">
      <c r="A12" s="15" t="s">
        <v>14</v>
      </c>
      <c r="B12" s="16">
        <v>1079</v>
      </c>
      <c r="C12" s="16">
        <v>1046</v>
      </c>
      <c r="D12" s="16">
        <f t="shared" si="0"/>
        <v>2125</v>
      </c>
      <c r="F12" s="13" t="s">
        <v>4</v>
      </c>
    </row>
    <row r="13" spans="1:7">
      <c r="A13" s="15" t="s">
        <v>15</v>
      </c>
      <c r="B13" s="16">
        <v>1102</v>
      </c>
      <c r="C13" s="16">
        <v>1004</v>
      </c>
      <c r="D13" s="16">
        <f t="shared" si="0"/>
        <v>2106</v>
      </c>
      <c r="F13" s="13" t="s">
        <v>30</v>
      </c>
      <c r="G13" s="13">
        <v>537</v>
      </c>
    </row>
    <row r="14" spans="1:7">
      <c r="A14" s="15" t="s">
        <v>16</v>
      </c>
      <c r="B14" s="16">
        <v>1030</v>
      </c>
      <c r="C14" s="16">
        <v>950</v>
      </c>
      <c r="D14" s="16">
        <f t="shared" si="0"/>
        <v>1980</v>
      </c>
      <c r="F14" s="13" t="s">
        <v>31</v>
      </c>
      <c r="G14" s="13">
        <v>176</v>
      </c>
    </row>
    <row r="15" spans="1:7">
      <c r="A15" s="15" t="s">
        <v>17</v>
      </c>
      <c r="B15" s="16">
        <v>920</v>
      </c>
      <c r="C15" s="16">
        <v>846</v>
      </c>
      <c r="D15" s="16">
        <f t="shared" si="0"/>
        <v>1766</v>
      </c>
      <c r="F15" s="13" t="s">
        <v>32</v>
      </c>
      <c r="G15" s="13">
        <v>18</v>
      </c>
    </row>
    <row r="16" spans="1:7">
      <c r="A16" s="15" t="s">
        <v>18</v>
      </c>
      <c r="B16" s="16">
        <v>800</v>
      </c>
      <c r="C16" s="16">
        <v>708</v>
      </c>
      <c r="D16" s="16">
        <f t="shared" si="0"/>
        <v>1508</v>
      </c>
      <c r="F16" s="17" t="s">
        <v>29</v>
      </c>
      <c r="G16" s="18">
        <f>SUM(G13:G15)</f>
        <v>731</v>
      </c>
    </row>
    <row r="17" spans="1:4">
      <c r="A17" s="15" t="s">
        <v>19</v>
      </c>
      <c r="B17" s="16">
        <v>670</v>
      </c>
      <c r="C17" s="16">
        <v>601</v>
      </c>
      <c r="D17" s="16">
        <f t="shared" si="0"/>
        <v>1271</v>
      </c>
    </row>
    <row r="18" spans="1:4">
      <c r="A18" s="15" t="s">
        <v>20</v>
      </c>
      <c r="B18" s="16">
        <v>627</v>
      </c>
      <c r="C18" s="16">
        <v>560</v>
      </c>
      <c r="D18" s="16">
        <f t="shared" si="0"/>
        <v>1187</v>
      </c>
    </row>
    <row r="19" spans="1:4">
      <c r="A19" s="15" t="s">
        <v>21</v>
      </c>
      <c r="B19" s="16">
        <v>644</v>
      </c>
      <c r="C19" s="16">
        <v>579</v>
      </c>
      <c r="D19" s="16">
        <f t="shared" si="0"/>
        <v>1223</v>
      </c>
    </row>
    <row r="20" spans="1:4">
      <c r="A20" s="15" t="s">
        <v>22</v>
      </c>
      <c r="B20" s="16">
        <v>640</v>
      </c>
      <c r="C20" s="16">
        <v>635</v>
      </c>
      <c r="D20" s="16">
        <f t="shared" si="0"/>
        <v>1275</v>
      </c>
    </row>
    <row r="21" spans="1:4">
      <c r="A21" s="15" t="s">
        <v>23</v>
      </c>
      <c r="B21" s="16">
        <v>597</v>
      </c>
      <c r="C21" s="16">
        <v>555</v>
      </c>
      <c r="D21" s="16">
        <f t="shared" si="0"/>
        <v>1152</v>
      </c>
    </row>
    <row r="22" spans="1:4">
      <c r="A22" s="15" t="s">
        <v>25</v>
      </c>
      <c r="B22" s="16">
        <v>507</v>
      </c>
      <c r="C22" s="16">
        <v>533</v>
      </c>
      <c r="D22" s="16">
        <f t="shared" si="0"/>
        <v>1040</v>
      </c>
    </row>
    <row r="23" spans="1:4">
      <c r="A23" s="15" t="s">
        <v>26</v>
      </c>
      <c r="B23" s="16">
        <v>431</v>
      </c>
      <c r="C23" s="16">
        <v>432</v>
      </c>
      <c r="D23" s="16">
        <f t="shared" si="0"/>
        <v>863</v>
      </c>
    </row>
    <row r="24" spans="1:4">
      <c r="A24" s="15" t="s">
        <v>29</v>
      </c>
      <c r="B24" s="16">
        <f>SUM(B5:B23)</f>
        <v>15487</v>
      </c>
      <c r="C24" s="16">
        <f>SUM(C5:C23)</f>
        <v>17122</v>
      </c>
      <c r="D24" s="16">
        <f t="shared" si="0"/>
        <v>32609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4"/>
  <sheetViews>
    <sheetView workbookViewId="0">
      <selection activeCell="F24" sqref="F24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36</v>
      </c>
    </row>
    <row r="2" spans="1:7" ht="18.7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'5月表'!B5</f>
        <v>203</v>
      </c>
      <c r="B4" s="8"/>
      <c r="C4" s="5" t="s">
        <v>5</v>
      </c>
      <c r="D4" s="28" t="s">
        <v>6</v>
      </c>
      <c r="E4" s="9">
        <f t="shared" ref="E4:E23" si="0">A4+G4</f>
        <v>929</v>
      </c>
      <c r="F4" s="8"/>
      <c r="G4" s="9">
        <f>'5月表'!C5</f>
        <v>726</v>
      </c>
    </row>
    <row r="5" spans="1:7" s="6" customFormat="1" ht="20.65" customHeight="1">
      <c r="A5" s="7">
        <f>'5月表'!B6</f>
        <v>507</v>
      </c>
      <c r="B5" s="8"/>
      <c r="C5" s="5" t="s">
        <v>7</v>
      </c>
      <c r="D5" s="28"/>
      <c r="E5" s="9">
        <f t="shared" si="0"/>
        <v>1574</v>
      </c>
      <c r="F5" s="8"/>
      <c r="G5" s="9">
        <f>'5月表'!C6</f>
        <v>1067</v>
      </c>
    </row>
    <row r="6" spans="1:7" s="6" customFormat="1" ht="20.65" customHeight="1">
      <c r="A6" s="7">
        <f>'5月表'!B7</f>
        <v>885</v>
      </c>
      <c r="B6" s="8"/>
      <c r="C6" s="5" t="s">
        <v>8</v>
      </c>
      <c r="D6" s="28"/>
      <c r="E6" s="9">
        <f t="shared" si="0"/>
        <v>2250</v>
      </c>
      <c r="F6" s="8"/>
      <c r="G6" s="9">
        <f>'5月表'!C7</f>
        <v>1365</v>
      </c>
    </row>
    <row r="7" spans="1:7" s="6" customFormat="1" ht="20.65" customHeight="1">
      <c r="A7" s="7">
        <f>'5月表'!B8</f>
        <v>1111</v>
      </c>
      <c r="B7" s="8"/>
      <c r="C7" s="5" t="s">
        <v>9</v>
      </c>
      <c r="D7" s="28"/>
      <c r="E7" s="9">
        <f t="shared" si="0"/>
        <v>2645</v>
      </c>
      <c r="F7" s="8"/>
      <c r="G7" s="9">
        <f>'5月表'!C8</f>
        <v>1534</v>
      </c>
    </row>
    <row r="8" spans="1:7" s="6" customFormat="1" ht="20.65" customHeight="1">
      <c r="A8" s="7">
        <f>'5月表'!B9</f>
        <v>1127</v>
      </c>
      <c r="B8" s="8"/>
      <c r="C8" s="5" t="s">
        <v>10</v>
      </c>
      <c r="D8" s="28"/>
      <c r="E8" s="9">
        <f t="shared" si="0"/>
        <v>2526</v>
      </c>
      <c r="F8" s="8"/>
      <c r="G8" s="9">
        <f>'5月表'!C9</f>
        <v>1399</v>
      </c>
    </row>
    <row r="9" spans="1:7" s="6" customFormat="1" ht="20.65" customHeight="1">
      <c r="A9" s="7">
        <f>'5月表'!B10</f>
        <v>1485</v>
      </c>
      <c r="B9" s="8"/>
      <c r="C9" s="5" t="s">
        <v>11</v>
      </c>
      <c r="D9" s="28"/>
      <c r="E9" s="9">
        <f t="shared" si="0"/>
        <v>3051</v>
      </c>
      <c r="F9" s="8"/>
      <c r="G9" s="9">
        <f>'5月表'!C10</f>
        <v>1566</v>
      </c>
    </row>
    <row r="10" spans="1:7" s="6" customFormat="1" ht="20.65" customHeight="1">
      <c r="A10" s="7">
        <f>'5月表'!B11</f>
        <v>1204</v>
      </c>
      <c r="B10" s="8"/>
      <c r="C10" s="5" t="s">
        <v>12</v>
      </c>
      <c r="D10" s="28" t="s">
        <v>13</v>
      </c>
      <c r="E10" s="9">
        <f t="shared" si="0"/>
        <v>2372</v>
      </c>
      <c r="F10" s="8"/>
      <c r="G10" s="9">
        <f>'5月表'!C11</f>
        <v>1168</v>
      </c>
    </row>
    <row r="11" spans="1:7" s="6" customFormat="1" ht="20.65" customHeight="1">
      <c r="A11" s="7">
        <f>'5月表'!B12</f>
        <v>1096</v>
      </c>
      <c r="B11" s="8"/>
      <c r="C11" s="5" t="s">
        <v>14</v>
      </c>
      <c r="D11" s="28"/>
      <c r="E11" s="9">
        <f t="shared" si="0"/>
        <v>2124</v>
      </c>
      <c r="F11" s="8"/>
      <c r="G11" s="9">
        <f>'5月表'!C12</f>
        <v>1028</v>
      </c>
    </row>
    <row r="12" spans="1:7" s="6" customFormat="1" ht="20.65" customHeight="1">
      <c r="A12" s="7">
        <f>'5月表'!B13</f>
        <v>1122</v>
      </c>
      <c r="B12" s="8"/>
      <c r="C12" s="5" t="s">
        <v>15</v>
      </c>
      <c r="D12" s="28"/>
      <c r="E12" s="9">
        <f t="shared" si="0"/>
        <v>2142</v>
      </c>
      <c r="F12" s="8"/>
      <c r="G12" s="9">
        <f>'5月表'!C13</f>
        <v>1020</v>
      </c>
    </row>
    <row r="13" spans="1:7" s="6" customFormat="1" ht="20.65" customHeight="1">
      <c r="A13" s="7">
        <f>'5月表'!B14</f>
        <v>1048</v>
      </c>
      <c r="B13" s="8"/>
      <c r="C13" s="5" t="s">
        <v>16</v>
      </c>
      <c r="D13" s="28"/>
      <c r="E13" s="9">
        <f t="shared" si="0"/>
        <v>2012</v>
      </c>
      <c r="F13" s="8"/>
      <c r="G13" s="9">
        <f>'5月表'!C14</f>
        <v>964</v>
      </c>
    </row>
    <row r="14" spans="1:7" s="6" customFormat="1" ht="20.65" customHeight="1">
      <c r="A14" s="7">
        <f>'5月表'!B15</f>
        <v>972</v>
      </c>
      <c r="B14" s="8"/>
      <c r="C14" s="5" t="s">
        <v>17</v>
      </c>
      <c r="D14" s="28"/>
      <c r="E14" s="9">
        <f t="shared" si="0"/>
        <v>1864</v>
      </c>
      <c r="F14" s="8"/>
      <c r="G14" s="9">
        <f>'5月表'!C15</f>
        <v>892</v>
      </c>
    </row>
    <row r="15" spans="1:7" s="6" customFormat="1" ht="20.65" customHeight="1">
      <c r="A15" s="7">
        <f>'5月表'!B16</f>
        <v>833</v>
      </c>
      <c r="B15" s="8"/>
      <c r="C15" s="5" t="s">
        <v>18</v>
      </c>
      <c r="D15" s="28"/>
      <c r="E15" s="9">
        <f t="shared" si="0"/>
        <v>1562</v>
      </c>
      <c r="F15" s="8"/>
      <c r="G15" s="9">
        <f>'5月表'!C16</f>
        <v>729</v>
      </c>
    </row>
    <row r="16" spans="1:7" s="6" customFormat="1" ht="20.65" customHeight="1">
      <c r="A16" s="7">
        <f>'5月表'!B17</f>
        <v>719</v>
      </c>
      <c r="B16" s="8"/>
      <c r="C16" s="5" t="s">
        <v>19</v>
      </c>
      <c r="D16" s="28"/>
      <c r="E16" s="9">
        <f t="shared" si="0"/>
        <v>1362</v>
      </c>
      <c r="F16" s="8"/>
      <c r="G16" s="9">
        <f>'5月表'!C17</f>
        <v>643</v>
      </c>
    </row>
    <row r="17" spans="1:7" s="6" customFormat="1" ht="20.65" customHeight="1">
      <c r="A17" s="7">
        <f>'5月表'!B18</f>
        <v>622</v>
      </c>
      <c r="B17" s="8"/>
      <c r="C17" s="5" t="s">
        <v>20</v>
      </c>
      <c r="D17" s="28"/>
      <c r="E17" s="9">
        <f t="shared" si="0"/>
        <v>1182</v>
      </c>
      <c r="F17" s="8"/>
      <c r="G17" s="9">
        <f>'5月表'!C18</f>
        <v>560</v>
      </c>
    </row>
    <row r="18" spans="1:7" s="6" customFormat="1" ht="20.65" customHeight="1">
      <c r="A18" s="7">
        <f>'5月表'!B19</f>
        <v>666</v>
      </c>
      <c r="B18" s="8"/>
      <c r="C18" s="5" t="s">
        <v>21</v>
      </c>
      <c r="D18" s="28"/>
      <c r="E18" s="9">
        <f t="shared" si="0"/>
        <v>1250</v>
      </c>
      <c r="F18" s="8"/>
      <c r="G18" s="9">
        <f>'5月表'!C19</f>
        <v>584</v>
      </c>
    </row>
    <row r="19" spans="1:7" s="6" customFormat="1" ht="20.65" customHeight="1">
      <c r="A19" s="7">
        <f>'5月表'!B20</f>
        <v>671</v>
      </c>
      <c r="B19" s="8"/>
      <c r="C19" s="5" t="s">
        <v>22</v>
      </c>
      <c r="D19" s="28"/>
      <c r="E19" s="9">
        <f t="shared" si="0"/>
        <v>1332</v>
      </c>
      <c r="F19" s="8"/>
      <c r="G19" s="9">
        <f>'5月表'!C20</f>
        <v>661</v>
      </c>
    </row>
    <row r="20" spans="1:7" s="6" customFormat="1" ht="20.65" customHeight="1">
      <c r="A20" s="7">
        <f>'5月表'!B21</f>
        <v>581</v>
      </c>
      <c r="B20" s="8"/>
      <c r="C20" s="5" t="s">
        <v>23</v>
      </c>
      <c r="D20" s="28" t="s">
        <v>24</v>
      </c>
      <c r="E20" s="9">
        <f t="shared" si="0"/>
        <v>1148</v>
      </c>
      <c r="F20" s="8"/>
      <c r="G20" s="9">
        <f>'5月表'!C21</f>
        <v>567</v>
      </c>
    </row>
    <row r="21" spans="1:7" s="6" customFormat="1" ht="20.65" customHeight="1">
      <c r="A21" s="7">
        <f>'5月表'!B22</f>
        <v>531</v>
      </c>
      <c r="B21" s="8"/>
      <c r="C21" s="5" t="s">
        <v>25</v>
      </c>
      <c r="D21" s="28"/>
      <c r="E21" s="9">
        <f t="shared" si="0"/>
        <v>1067</v>
      </c>
      <c r="F21" s="8"/>
      <c r="G21" s="9">
        <f>'5月表'!C22</f>
        <v>536</v>
      </c>
    </row>
    <row r="22" spans="1:7" s="6" customFormat="1" ht="20.65" customHeight="1">
      <c r="A22" s="7">
        <f>'5月表'!B23</f>
        <v>472</v>
      </c>
      <c r="B22" s="8"/>
      <c r="C22" s="5" t="s">
        <v>26</v>
      </c>
      <c r="D22" s="28"/>
      <c r="E22" s="9">
        <f t="shared" si="0"/>
        <v>964</v>
      </c>
      <c r="F22" s="8"/>
      <c r="G22" s="9">
        <f>'5月表'!C23</f>
        <v>492</v>
      </c>
    </row>
    <row r="23" spans="1:7" s="6" customFormat="1" ht="35.1" customHeight="1">
      <c r="A23" s="7">
        <f>SUM(A4:A22)</f>
        <v>15855</v>
      </c>
      <c r="B23" s="10"/>
      <c r="C23" s="26" t="s">
        <v>27</v>
      </c>
      <c r="D23" s="26"/>
      <c r="E23" s="9">
        <f t="shared" si="0"/>
        <v>33356</v>
      </c>
      <c r="F23" s="10"/>
      <c r="G23" s="9">
        <f>SUM(G4:G22)</f>
        <v>17501</v>
      </c>
    </row>
    <row r="24" spans="1:7" s="6" customFormat="1" ht="14.85" customHeight="1">
      <c r="B24" s="11"/>
      <c r="F24" s="2" t="s">
        <v>38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5" fitToWidth="0" fitToHeight="0" pageOrder="overThenDown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MJ24"/>
  <sheetViews>
    <sheetView topLeftCell="A6" workbookViewId="0">
      <selection activeCell="G16" sqref="G1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'5月'!A1</f>
        <v>令和元年5月末現在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SUM(G9)</f>
        <v>203</v>
      </c>
      <c r="C5" s="16">
        <f>SUM(G16)</f>
        <v>726</v>
      </c>
      <c r="D5" s="16">
        <f>SUM(B5:C5)</f>
        <v>929</v>
      </c>
      <c r="F5" s="13" t="s">
        <v>1</v>
      </c>
    </row>
    <row r="6" spans="1:7">
      <c r="A6" s="15" t="s">
        <v>7</v>
      </c>
      <c r="B6" s="16">
        <v>507</v>
      </c>
      <c r="C6" s="16">
        <v>1067</v>
      </c>
      <c r="D6" s="16">
        <f t="shared" ref="D6:D24" si="0">B6+C6</f>
        <v>1574</v>
      </c>
      <c r="F6" s="13" t="s">
        <v>30</v>
      </c>
      <c r="G6" s="13">
        <v>170</v>
      </c>
    </row>
    <row r="7" spans="1:7">
      <c r="A7" s="15" t="s">
        <v>8</v>
      </c>
      <c r="B7" s="16">
        <v>885</v>
      </c>
      <c r="C7" s="16">
        <v>1365</v>
      </c>
      <c r="D7" s="16">
        <f t="shared" si="0"/>
        <v>2250</v>
      </c>
      <c r="F7" s="13" t="s">
        <v>31</v>
      </c>
      <c r="G7" s="13">
        <v>31</v>
      </c>
    </row>
    <row r="8" spans="1:7">
      <c r="A8" s="15" t="s">
        <v>9</v>
      </c>
      <c r="B8" s="16">
        <v>1111</v>
      </c>
      <c r="C8" s="16">
        <v>1534</v>
      </c>
      <c r="D8" s="16">
        <f t="shared" si="0"/>
        <v>2645</v>
      </c>
      <c r="F8" s="13" t="s">
        <v>32</v>
      </c>
      <c r="G8" s="13">
        <v>2</v>
      </c>
    </row>
    <row r="9" spans="1:7">
      <c r="A9" s="15" t="s">
        <v>10</v>
      </c>
      <c r="B9" s="16">
        <v>1127</v>
      </c>
      <c r="C9" s="16">
        <v>1399</v>
      </c>
      <c r="D9" s="16">
        <f t="shared" si="0"/>
        <v>2526</v>
      </c>
      <c r="F9" s="17" t="s">
        <v>29</v>
      </c>
      <c r="G9" s="18">
        <f>SUM(G6:G8)</f>
        <v>203</v>
      </c>
    </row>
    <row r="10" spans="1:7">
      <c r="A10" s="15" t="s">
        <v>11</v>
      </c>
      <c r="B10" s="16">
        <v>1485</v>
      </c>
      <c r="C10" s="16">
        <v>1566</v>
      </c>
      <c r="D10" s="16">
        <f t="shared" si="0"/>
        <v>3051</v>
      </c>
    </row>
    <row r="11" spans="1:7">
      <c r="A11" s="15" t="s">
        <v>12</v>
      </c>
      <c r="B11" s="16">
        <v>1204</v>
      </c>
      <c r="C11" s="16">
        <v>1168</v>
      </c>
      <c r="D11" s="16">
        <f t="shared" si="0"/>
        <v>2372</v>
      </c>
    </row>
    <row r="12" spans="1:7">
      <c r="A12" s="15" t="s">
        <v>14</v>
      </c>
      <c r="B12" s="16">
        <v>1096</v>
      </c>
      <c r="C12" s="16">
        <v>1028</v>
      </c>
      <c r="D12" s="16">
        <f t="shared" si="0"/>
        <v>2124</v>
      </c>
      <c r="F12" s="13" t="s">
        <v>4</v>
      </c>
    </row>
    <row r="13" spans="1:7">
      <c r="A13" s="15" t="s">
        <v>15</v>
      </c>
      <c r="B13" s="16">
        <v>1122</v>
      </c>
      <c r="C13" s="16">
        <v>1020</v>
      </c>
      <c r="D13" s="16">
        <f t="shared" si="0"/>
        <v>2142</v>
      </c>
      <c r="F13" s="13" t="s">
        <v>30</v>
      </c>
      <c r="G13" s="13">
        <v>547</v>
      </c>
    </row>
    <row r="14" spans="1:7">
      <c r="A14" s="15" t="s">
        <v>16</v>
      </c>
      <c r="B14" s="16">
        <v>1048</v>
      </c>
      <c r="C14" s="16">
        <v>964</v>
      </c>
      <c r="D14" s="16">
        <f t="shared" si="0"/>
        <v>2012</v>
      </c>
      <c r="F14" s="13" t="s">
        <v>31</v>
      </c>
      <c r="G14" s="13">
        <v>159</v>
      </c>
    </row>
    <row r="15" spans="1:7">
      <c r="A15" s="15" t="s">
        <v>17</v>
      </c>
      <c r="B15" s="16">
        <v>972</v>
      </c>
      <c r="C15" s="16">
        <v>892</v>
      </c>
      <c r="D15" s="16">
        <f t="shared" si="0"/>
        <v>1864</v>
      </c>
      <c r="F15" s="13" t="s">
        <v>32</v>
      </c>
      <c r="G15" s="13">
        <v>20</v>
      </c>
    </row>
    <row r="16" spans="1:7">
      <c r="A16" s="15" t="s">
        <v>18</v>
      </c>
      <c r="B16" s="16">
        <v>833</v>
      </c>
      <c r="C16" s="16">
        <v>729</v>
      </c>
      <c r="D16" s="16">
        <f t="shared" si="0"/>
        <v>1562</v>
      </c>
      <c r="F16" s="17" t="s">
        <v>29</v>
      </c>
      <c r="G16" s="18">
        <f>SUM(G13:G15)</f>
        <v>726</v>
      </c>
    </row>
    <row r="17" spans="1:4">
      <c r="A17" s="15" t="s">
        <v>19</v>
      </c>
      <c r="B17" s="16">
        <v>719</v>
      </c>
      <c r="C17" s="16">
        <v>643</v>
      </c>
      <c r="D17" s="16">
        <f t="shared" si="0"/>
        <v>1362</v>
      </c>
    </row>
    <row r="18" spans="1:4">
      <c r="A18" s="15" t="s">
        <v>20</v>
      </c>
      <c r="B18" s="16">
        <v>622</v>
      </c>
      <c r="C18" s="16">
        <v>560</v>
      </c>
      <c r="D18" s="16">
        <f t="shared" si="0"/>
        <v>1182</v>
      </c>
    </row>
    <row r="19" spans="1:4">
      <c r="A19" s="15" t="s">
        <v>21</v>
      </c>
      <c r="B19" s="16">
        <v>666</v>
      </c>
      <c r="C19" s="16">
        <v>584</v>
      </c>
      <c r="D19" s="16">
        <f t="shared" si="0"/>
        <v>1250</v>
      </c>
    </row>
    <row r="20" spans="1:4">
      <c r="A20" s="15" t="s">
        <v>22</v>
      </c>
      <c r="B20" s="16">
        <v>671</v>
      </c>
      <c r="C20" s="16">
        <v>661</v>
      </c>
      <c r="D20" s="16">
        <f t="shared" si="0"/>
        <v>1332</v>
      </c>
    </row>
    <row r="21" spans="1:4">
      <c r="A21" s="15" t="s">
        <v>23</v>
      </c>
      <c r="B21" s="16">
        <v>581</v>
      </c>
      <c r="C21" s="16">
        <v>567</v>
      </c>
      <c r="D21" s="16">
        <f t="shared" si="0"/>
        <v>1148</v>
      </c>
    </row>
    <row r="22" spans="1:4">
      <c r="A22" s="15" t="s">
        <v>25</v>
      </c>
      <c r="B22" s="16">
        <v>531</v>
      </c>
      <c r="C22" s="16">
        <v>536</v>
      </c>
      <c r="D22" s="16">
        <f t="shared" si="0"/>
        <v>1067</v>
      </c>
    </row>
    <row r="23" spans="1:4">
      <c r="A23" s="15" t="s">
        <v>26</v>
      </c>
      <c r="B23" s="16">
        <v>472</v>
      </c>
      <c r="C23" s="16">
        <v>492</v>
      </c>
      <c r="D23" s="16">
        <f t="shared" si="0"/>
        <v>964</v>
      </c>
    </row>
    <row r="24" spans="1:4">
      <c r="A24" s="15" t="s">
        <v>29</v>
      </c>
      <c r="B24" s="16">
        <f>SUM(B5:B23)</f>
        <v>15855</v>
      </c>
      <c r="C24" s="16">
        <f>SUM(C5:C23)</f>
        <v>17501</v>
      </c>
      <c r="D24" s="16">
        <f t="shared" si="0"/>
        <v>33356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5"/>
  <sheetViews>
    <sheetView workbookViewId="0">
      <selection activeCell="F26" sqref="F26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37</v>
      </c>
    </row>
    <row r="2" spans="1:7" ht="1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'6月表'!B5</f>
        <v>204</v>
      </c>
      <c r="B4" s="8"/>
      <c r="C4" s="5" t="s">
        <v>5</v>
      </c>
      <c r="D4" s="28" t="s">
        <v>6</v>
      </c>
      <c r="E4" s="9">
        <f t="shared" ref="E4:E23" si="0">A4+G4</f>
        <v>929</v>
      </c>
      <c r="F4" s="8"/>
      <c r="G4" s="9">
        <f>'6月表'!C5</f>
        <v>725</v>
      </c>
    </row>
    <row r="5" spans="1:7" s="6" customFormat="1" ht="20.65" customHeight="1">
      <c r="A5" s="7">
        <f>'6月表'!B6</f>
        <v>510</v>
      </c>
      <c r="B5" s="8"/>
      <c r="C5" s="5" t="s">
        <v>7</v>
      </c>
      <c r="D5" s="28"/>
      <c r="E5" s="9">
        <f t="shared" si="0"/>
        <v>1588</v>
      </c>
      <c r="F5" s="8"/>
      <c r="G5" s="9">
        <f>'6月表'!C6</f>
        <v>1078</v>
      </c>
    </row>
    <row r="6" spans="1:7" s="6" customFormat="1" ht="20.65" customHeight="1">
      <c r="A6" s="7">
        <f>'6月表'!B7</f>
        <v>882</v>
      </c>
      <c r="B6" s="8"/>
      <c r="C6" s="5" t="s">
        <v>8</v>
      </c>
      <c r="D6" s="28"/>
      <c r="E6" s="9">
        <f t="shared" si="0"/>
        <v>2239</v>
      </c>
      <c r="F6" s="8"/>
      <c r="G6" s="9">
        <f>'6月表'!C7</f>
        <v>1357</v>
      </c>
    </row>
    <row r="7" spans="1:7" s="6" customFormat="1" ht="20.65" customHeight="1">
      <c r="A7" s="7">
        <f>'6月表'!B8</f>
        <v>1117</v>
      </c>
      <c r="B7" s="8"/>
      <c r="C7" s="5" t="s">
        <v>9</v>
      </c>
      <c r="D7" s="28"/>
      <c r="E7" s="9">
        <f t="shared" si="0"/>
        <v>2641</v>
      </c>
      <c r="F7" s="8"/>
      <c r="G7" s="9">
        <f>'6月表'!C8</f>
        <v>1524</v>
      </c>
    </row>
    <row r="8" spans="1:7" s="6" customFormat="1" ht="20.65" customHeight="1">
      <c r="A8" s="7">
        <f>'6月表'!B9</f>
        <v>1120</v>
      </c>
      <c r="B8" s="8"/>
      <c r="C8" s="5" t="s">
        <v>10</v>
      </c>
      <c r="D8" s="28"/>
      <c r="E8" s="9">
        <f t="shared" si="0"/>
        <v>2531</v>
      </c>
      <c r="F8" s="8"/>
      <c r="G8" s="9">
        <f>'6月表'!C9</f>
        <v>1411</v>
      </c>
    </row>
    <row r="9" spans="1:7" s="6" customFormat="1" ht="20.65" customHeight="1">
      <c r="A9" s="7">
        <f>'6月表'!B10</f>
        <v>1492</v>
      </c>
      <c r="B9" s="8"/>
      <c r="C9" s="5" t="s">
        <v>11</v>
      </c>
      <c r="D9" s="28"/>
      <c r="E9" s="9">
        <f t="shared" si="0"/>
        <v>3054</v>
      </c>
      <c r="F9" s="8"/>
      <c r="G9" s="9">
        <f>'6月表'!C10</f>
        <v>1562</v>
      </c>
    </row>
    <row r="10" spans="1:7" s="6" customFormat="1" ht="20.65" customHeight="1">
      <c r="A10" s="7">
        <f>'6月表'!B11</f>
        <v>1194</v>
      </c>
      <c r="B10" s="8"/>
      <c r="C10" s="5" t="s">
        <v>12</v>
      </c>
      <c r="D10" s="28" t="s">
        <v>13</v>
      </c>
      <c r="E10" s="9">
        <f t="shared" si="0"/>
        <v>2358</v>
      </c>
      <c r="F10" s="8"/>
      <c r="G10" s="9">
        <f>'6月表'!C11</f>
        <v>1164</v>
      </c>
    </row>
    <row r="11" spans="1:7" s="6" customFormat="1" ht="20.65" customHeight="1">
      <c r="A11" s="7">
        <f>'6月表'!B12</f>
        <v>1092</v>
      </c>
      <c r="B11" s="8"/>
      <c r="C11" s="5" t="s">
        <v>14</v>
      </c>
      <c r="D11" s="28"/>
      <c r="E11" s="9">
        <f t="shared" si="0"/>
        <v>2122</v>
      </c>
      <c r="F11" s="8"/>
      <c r="G11" s="9">
        <f>'6月表'!C12</f>
        <v>1030</v>
      </c>
    </row>
    <row r="12" spans="1:7" s="6" customFormat="1" ht="20.65" customHeight="1">
      <c r="A12" s="7">
        <f>'6月表'!B13</f>
        <v>1123</v>
      </c>
      <c r="B12" s="8"/>
      <c r="C12" s="5" t="s">
        <v>15</v>
      </c>
      <c r="D12" s="28"/>
      <c r="E12" s="9">
        <f t="shared" si="0"/>
        <v>2133</v>
      </c>
      <c r="F12" s="8"/>
      <c r="G12" s="9">
        <f>'6月表'!C13</f>
        <v>1010</v>
      </c>
    </row>
    <row r="13" spans="1:7" s="6" customFormat="1" ht="20.65" customHeight="1">
      <c r="A13" s="7">
        <f>'6月表'!B14</f>
        <v>1047</v>
      </c>
      <c r="B13" s="8"/>
      <c r="C13" s="5" t="s">
        <v>16</v>
      </c>
      <c r="D13" s="28"/>
      <c r="E13" s="9">
        <f t="shared" si="0"/>
        <v>2009</v>
      </c>
      <c r="F13" s="8"/>
      <c r="G13" s="9">
        <f>'6月表'!C14</f>
        <v>962</v>
      </c>
    </row>
    <row r="14" spans="1:7" s="6" customFormat="1" ht="20.65" customHeight="1">
      <c r="A14" s="7">
        <f>'6月表'!B15</f>
        <v>970</v>
      </c>
      <c r="B14" s="8"/>
      <c r="C14" s="5" t="s">
        <v>17</v>
      </c>
      <c r="D14" s="28"/>
      <c r="E14" s="9">
        <f t="shared" si="0"/>
        <v>1861</v>
      </c>
      <c r="F14" s="8"/>
      <c r="G14" s="9">
        <f>'6月表'!C15</f>
        <v>891</v>
      </c>
    </row>
    <row r="15" spans="1:7" s="6" customFormat="1" ht="20.65" customHeight="1">
      <c r="A15" s="7">
        <f>'6月表'!B16</f>
        <v>826</v>
      </c>
      <c r="B15" s="8"/>
      <c r="C15" s="5" t="s">
        <v>18</v>
      </c>
      <c r="D15" s="28"/>
      <c r="E15" s="9">
        <f t="shared" si="0"/>
        <v>1561</v>
      </c>
      <c r="F15" s="8"/>
      <c r="G15" s="9">
        <f>'6月表'!C16</f>
        <v>735</v>
      </c>
    </row>
    <row r="16" spans="1:7" s="6" customFormat="1" ht="20.65" customHeight="1">
      <c r="A16" s="7">
        <f>'6月表'!B17</f>
        <v>710</v>
      </c>
      <c r="B16" s="8"/>
      <c r="C16" s="5" t="s">
        <v>19</v>
      </c>
      <c r="D16" s="28"/>
      <c r="E16" s="9">
        <f t="shared" si="0"/>
        <v>1342</v>
      </c>
      <c r="F16" s="8"/>
      <c r="G16" s="9">
        <f>'6月表'!C17</f>
        <v>632</v>
      </c>
    </row>
    <row r="17" spans="1:7" s="6" customFormat="1" ht="20.65" customHeight="1">
      <c r="A17" s="7">
        <f>'6月表'!B18</f>
        <v>621</v>
      </c>
      <c r="B17" s="8"/>
      <c r="C17" s="5" t="s">
        <v>20</v>
      </c>
      <c r="D17" s="28"/>
      <c r="E17" s="9">
        <f t="shared" si="0"/>
        <v>1185</v>
      </c>
      <c r="F17" s="8"/>
      <c r="G17" s="9">
        <f>'6月表'!C18</f>
        <v>564</v>
      </c>
    </row>
    <row r="18" spans="1:7" s="6" customFormat="1" ht="20.65" customHeight="1">
      <c r="A18" s="7">
        <f>'6月表'!B19</f>
        <v>671</v>
      </c>
      <c r="B18" s="8"/>
      <c r="C18" s="5" t="s">
        <v>21</v>
      </c>
      <c r="D18" s="28"/>
      <c r="E18" s="9">
        <f t="shared" si="0"/>
        <v>1264</v>
      </c>
      <c r="F18" s="8"/>
      <c r="G18" s="9">
        <f>'6月表'!C19</f>
        <v>593</v>
      </c>
    </row>
    <row r="19" spans="1:7" s="6" customFormat="1" ht="20.65" customHeight="1">
      <c r="A19" s="7">
        <f>'6月表'!B20</f>
        <v>666</v>
      </c>
      <c r="B19" s="8"/>
      <c r="C19" s="5" t="s">
        <v>22</v>
      </c>
      <c r="D19" s="28"/>
      <c r="E19" s="9">
        <f t="shared" si="0"/>
        <v>1321</v>
      </c>
      <c r="F19" s="8"/>
      <c r="G19" s="9">
        <f>'6月表'!C20</f>
        <v>655</v>
      </c>
    </row>
    <row r="20" spans="1:7" s="6" customFormat="1" ht="20.65" customHeight="1">
      <c r="A20" s="7">
        <f>'6月表'!B21</f>
        <v>579</v>
      </c>
      <c r="B20" s="8"/>
      <c r="C20" s="5" t="s">
        <v>23</v>
      </c>
      <c r="D20" s="28" t="s">
        <v>24</v>
      </c>
      <c r="E20" s="9">
        <f t="shared" si="0"/>
        <v>1146</v>
      </c>
      <c r="F20" s="8"/>
      <c r="G20" s="9">
        <f>'6月表'!C21</f>
        <v>567</v>
      </c>
    </row>
    <row r="21" spans="1:7" s="6" customFormat="1" ht="20.65" customHeight="1">
      <c r="A21" s="7">
        <f>'6月表'!B22</f>
        <v>530</v>
      </c>
      <c r="B21" s="8"/>
      <c r="C21" s="5" t="s">
        <v>25</v>
      </c>
      <c r="D21" s="28"/>
      <c r="E21" s="9">
        <f t="shared" si="0"/>
        <v>1064</v>
      </c>
      <c r="F21" s="8"/>
      <c r="G21" s="9">
        <f>'6月表'!C22</f>
        <v>534</v>
      </c>
    </row>
    <row r="22" spans="1:7" s="6" customFormat="1" ht="20.65" customHeight="1">
      <c r="A22" s="7">
        <f>'6月表'!B23</f>
        <v>476</v>
      </c>
      <c r="B22" s="8"/>
      <c r="C22" s="5" t="s">
        <v>26</v>
      </c>
      <c r="D22" s="28"/>
      <c r="E22" s="9">
        <f t="shared" si="0"/>
        <v>969</v>
      </c>
      <c r="F22" s="8"/>
      <c r="G22" s="9">
        <f>'6月表'!C23</f>
        <v>493</v>
      </c>
    </row>
    <row r="23" spans="1:7" s="6" customFormat="1" ht="26.45" customHeight="1">
      <c r="A23" s="7">
        <f>SUM(A4:A22)</f>
        <v>15830</v>
      </c>
      <c r="B23" s="10"/>
      <c r="C23" s="26" t="s">
        <v>27</v>
      </c>
      <c r="D23" s="26"/>
      <c r="E23" s="9">
        <f t="shared" si="0"/>
        <v>33317</v>
      </c>
      <c r="F23" s="10"/>
      <c r="G23" s="9">
        <f>SUM(G4:G22)</f>
        <v>17487</v>
      </c>
    </row>
    <row r="24" spans="1:7" s="6" customFormat="1" ht="2.25" customHeight="1"/>
    <row r="25" spans="1:7">
      <c r="F25" s="2" t="s">
        <v>47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MJ24"/>
  <sheetViews>
    <sheetView topLeftCell="A4" workbookViewId="0">
      <selection activeCell="G16" sqref="G1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'6月'!A1</f>
        <v>令和元年6月末現在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204</v>
      </c>
      <c r="C5" s="16">
        <f>G16</f>
        <v>725</v>
      </c>
      <c r="D5" s="16">
        <f t="shared" ref="D5:D24" si="0">B5+C5</f>
        <v>929</v>
      </c>
      <c r="F5" s="13" t="s">
        <v>1</v>
      </c>
    </row>
    <row r="6" spans="1:7">
      <c r="A6" s="15" t="s">
        <v>7</v>
      </c>
      <c r="B6" s="16">
        <v>510</v>
      </c>
      <c r="C6" s="16">
        <v>1078</v>
      </c>
      <c r="D6" s="16">
        <f t="shared" si="0"/>
        <v>1588</v>
      </c>
      <c r="F6" s="13" t="s">
        <v>30</v>
      </c>
      <c r="G6" s="13">
        <v>170</v>
      </c>
    </row>
    <row r="7" spans="1:7">
      <c r="A7" s="15" t="s">
        <v>8</v>
      </c>
      <c r="B7" s="16">
        <v>882</v>
      </c>
      <c r="C7" s="16">
        <v>1357</v>
      </c>
      <c r="D7" s="16">
        <f t="shared" si="0"/>
        <v>2239</v>
      </c>
      <c r="F7" s="13" t="s">
        <v>31</v>
      </c>
      <c r="G7" s="13">
        <v>32</v>
      </c>
    </row>
    <row r="8" spans="1:7">
      <c r="A8" s="15" t="s">
        <v>9</v>
      </c>
      <c r="B8" s="16">
        <v>1117</v>
      </c>
      <c r="C8" s="16">
        <v>1524</v>
      </c>
      <c r="D8" s="16">
        <f t="shared" si="0"/>
        <v>2641</v>
      </c>
      <c r="F8" s="13" t="s">
        <v>32</v>
      </c>
      <c r="G8" s="13">
        <v>2</v>
      </c>
    </row>
    <row r="9" spans="1:7">
      <c r="A9" s="15" t="s">
        <v>10</v>
      </c>
      <c r="B9" s="16">
        <v>1120</v>
      </c>
      <c r="C9" s="16">
        <v>1411</v>
      </c>
      <c r="D9" s="16">
        <f t="shared" si="0"/>
        <v>2531</v>
      </c>
      <c r="F9" s="17" t="s">
        <v>29</v>
      </c>
      <c r="G9" s="18">
        <f>SUM(G6:G8)</f>
        <v>204</v>
      </c>
    </row>
    <row r="10" spans="1:7">
      <c r="A10" s="15" t="s">
        <v>11</v>
      </c>
      <c r="B10" s="16">
        <v>1492</v>
      </c>
      <c r="C10" s="16">
        <v>1562</v>
      </c>
      <c r="D10" s="16">
        <f t="shared" si="0"/>
        <v>3054</v>
      </c>
    </row>
    <row r="11" spans="1:7">
      <c r="A11" s="15" t="s">
        <v>12</v>
      </c>
      <c r="B11" s="16">
        <v>1194</v>
      </c>
      <c r="C11" s="16">
        <v>1164</v>
      </c>
      <c r="D11" s="16">
        <f t="shared" si="0"/>
        <v>2358</v>
      </c>
    </row>
    <row r="12" spans="1:7">
      <c r="A12" s="15" t="s">
        <v>14</v>
      </c>
      <c r="B12" s="16">
        <v>1092</v>
      </c>
      <c r="C12" s="16">
        <v>1030</v>
      </c>
      <c r="D12" s="16">
        <f t="shared" si="0"/>
        <v>2122</v>
      </c>
      <c r="F12" s="13" t="s">
        <v>4</v>
      </c>
    </row>
    <row r="13" spans="1:7">
      <c r="A13" s="15" t="s">
        <v>15</v>
      </c>
      <c r="B13" s="16">
        <v>1123</v>
      </c>
      <c r="C13" s="16">
        <v>1010</v>
      </c>
      <c r="D13" s="16">
        <f t="shared" si="0"/>
        <v>2133</v>
      </c>
      <c r="F13" s="13" t="s">
        <v>30</v>
      </c>
      <c r="G13" s="13">
        <v>544</v>
      </c>
    </row>
    <row r="14" spans="1:7">
      <c r="A14" s="15" t="s">
        <v>16</v>
      </c>
      <c r="B14" s="16">
        <v>1047</v>
      </c>
      <c r="C14" s="16">
        <v>962</v>
      </c>
      <c r="D14" s="16">
        <f t="shared" si="0"/>
        <v>2009</v>
      </c>
      <c r="F14" s="13" t="s">
        <v>31</v>
      </c>
      <c r="G14" s="13">
        <v>161</v>
      </c>
    </row>
    <row r="15" spans="1:7">
      <c r="A15" s="15" t="s">
        <v>17</v>
      </c>
      <c r="B15" s="16">
        <v>970</v>
      </c>
      <c r="C15" s="16">
        <v>891</v>
      </c>
      <c r="D15" s="16">
        <f t="shared" si="0"/>
        <v>1861</v>
      </c>
      <c r="F15" s="13" t="s">
        <v>32</v>
      </c>
      <c r="G15" s="13">
        <v>20</v>
      </c>
    </row>
    <row r="16" spans="1:7">
      <c r="A16" s="15" t="s">
        <v>18</v>
      </c>
      <c r="B16" s="16">
        <v>826</v>
      </c>
      <c r="C16" s="16">
        <v>735</v>
      </c>
      <c r="D16" s="16">
        <f t="shared" si="0"/>
        <v>1561</v>
      </c>
      <c r="F16" s="17" t="s">
        <v>29</v>
      </c>
      <c r="G16" s="18">
        <f>SUM(G13:G15)</f>
        <v>725</v>
      </c>
    </row>
    <row r="17" spans="1:4">
      <c r="A17" s="15" t="s">
        <v>19</v>
      </c>
      <c r="B17" s="16">
        <v>710</v>
      </c>
      <c r="C17" s="16">
        <v>632</v>
      </c>
      <c r="D17" s="16">
        <f t="shared" si="0"/>
        <v>1342</v>
      </c>
    </row>
    <row r="18" spans="1:4">
      <c r="A18" s="15" t="s">
        <v>20</v>
      </c>
      <c r="B18" s="16">
        <v>621</v>
      </c>
      <c r="C18" s="16">
        <v>564</v>
      </c>
      <c r="D18" s="16">
        <f t="shared" si="0"/>
        <v>1185</v>
      </c>
    </row>
    <row r="19" spans="1:4">
      <c r="A19" s="15" t="s">
        <v>21</v>
      </c>
      <c r="B19" s="16">
        <v>671</v>
      </c>
      <c r="C19" s="16">
        <v>593</v>
      </c>
      <c r="D19" s="16">
        <f t="shared" si="0"/>
        <v>1264</v>
      </c>
    </row>
    <row r="20" spans="1:4">
      <c r="A20" s="15" t="s">
        <v>22</v>
      </c>
      <c r="B20" s="16">
        <v>666</v>
      </c>
      <c r="C20" s="16">
        <v>655</v>
      </c>
      <c r="D20" s="16">
        <f t="shared" si="0"/>
        <v>1321</v>
      </c>
    </row>
    <row r="21" spans="1:4">
      <c r="A21" s="15" t="s">
        <v>23</v>
      </c>
      <c r="B21" s="16">
        <v>579</v>
      </c>
      <c r="C21" s="16">
        <v>567</v>
      </c>
      <c r="D21" s="16">
        <f t="shared" si="0"/>
        <v>1146</v>
      </c>
    </row>
    <row r="22" spans="1:4">
      <c r="A22" s="15" t="s">
        <v>25</v>
      </c>
      <c r="B22" s="16">
        <v>530</v>
      </c>
      <c r="C22" s="16">
        <v>534</v>
      </c>
      <c r="D22" s="16">
        <f t="shared" si="0"/>
        <v>1064</v>
      </c>
    </row>
    <row r="23" spans="1:4">
      <c r="A23" s="15" t="s">
        <v>26</v>
      </c>
      <c r="B23" s="16">
        <v>476</v>
      </c>
      <c r="C23" s="16">
        <v>493</v>
      </c>
      <c r="D23" s="16">
        <f t="shared" si="0"/>
        <v>969</v>
      </c>
    </row>
    <row r="24" spans="1:4">
      <c r="A24" s="15" t="s">
        <v>29</v>
      </c>
      <c r="B24" s="16">
        <f>SUM(B5:B23)</f>
        <v>15830</v>
      </c>
      <c r="C24" s="16">
        <f>SUM(C5:C23)</f>
        <v>17487</v>
      </c>
      <c r="D24" s="16">
        <f t="shared" si="0"/>
        <v>33317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25"/>
  <sheetViews>
    <sheetView topLeftCell="A16" workbookViewId="0">
      <selection activeCell="F26" sqref="F26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>
      <c r="A1" s="1" t="s">
        <v>39</v>
      </c>
    </row>
    <row r="2" spans="1:7" ht="13.5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'7月表'!B5</f>
        <v>206</v>
      </c>
      <c r="B4" s="8"/>
      <c r="C4" s="5" t="s">
        <v>5</v>
      </c>
      <c r="D4" s="28" t="s">
        <v>6</v>
      </c>
      <c r="E4" s="9">
        <f t="shared" ref="E4:E23" si="0">A4+G4</f>
        <v>926</v>
      </c>
      <c r="F4" s="8"/>
      <c r="G4" s="9">
        <f>'7月表'!C5</f>
        <v>720</v>
      </c>
    </row>
    <row r="5" spans="1:7" s="6" customFormat="1" ht="20.65" customHeight="1">
      <c r="A5" s="7">
        <f>'7月表'!B6</f>
        <v>500</v>
      </c>
      <c r="B5" s="8"/>
      <c r="C5" s="5" t="s">
        <v>7</v>
      </c>
      <c r="D5" s="28"/>
      <c r="E5" s="9">
        <f t="shared" si="0"/>
        <v>1578</v>
      </c>
      <c r="F5" s="8"/>
      <c r="G5" s="9">
        <f>'7月表'!C6</f>
        <v>1078</v>
      </c>
    </row>
    <row r="6" spans="1:7" s="6" customFormat="1" ht="20.65" customHeight="1">
      <c r="A6" s="7">
        <f>'7月表'!B7</f>
        <v>886</v>
      </c>
      <c r="B6" s="8"/>
      <c r="C6" s="5" t="s">
        <v>8</v>
      </c>
      <c r="D6" s="28"/>
      <c r="E6" s="9">
        <f t="shared" si="0"/>
        <v>2253</v>
      </c>
      <c r="F6" s="8"/>
      <c r="G6" s="9">
        <f>'7月表'!C7</f>
        <v>1367</v>
      </c>
    </row>
    <row r="7" spans="1:7" s="6" customFormat="1" ht="20.65" customHeight="1">
      <c r="A7" s="7">
        <f>'7月表'!B8</f>
        <v>1121</v>
      </c>
      <c r="B7" s="8"/>
      <c r="C7" s="5" t="s">
        <v>9</v>
      </c>
      <c r="D7" s="28"/>
      <c r="E7" s="9">
        <f t="shared" si="0"/>
        <v>2638</v>
      </c>
      <c r="F7" s="8"/>
      <c r="G7" s="9">
        <f>'7月表'!C8</f>
        <v>1517</v>
      </c>
    </row>
    <row r="8" spans="1:7" s="6" customFormat="1" ht="20.65" customHeight="1">
      <c r="A8" s="7">
        <f>'7月表'!B9</f>
        <v>1124</v>
      </c>
      <c r="B8" s="8"/>
      <c r="C8" s="5" t="s">
        <v>10</v>
      </c>
      <c r="D8" s="28"/>
      <c r="E8" s="9">
        <f t="shared" si="0"/>
        <v>2538</v>
      </c>
      <c r="F8" s="8"/>
      <c r="G8" s="9">
        <f>'7月表'!C9</f>
        <v>1414</v>
      </c>
    </row>
    <row r="9" spans="1:7" s="6" customFormat="1" ht="20.65" customHeight="1">
      <c r="A9" s="7">
        <f>'7月表'!B10</f>
        <v>1488</v>
      </c>
      <c r="B9" s="8"/>
      <c r="C9" s="5" t="s">
        <v>11</v>
      </c>
      <c r="D9" s="28"/>
      <c r="E9" s="9">
        <f t="shared" si="0"/>
        <v>3054</v>
      </c>
      <c r="F9" s="8"/>
      <c r="G9" s="9">
        <f>'7月表'!C10</f>
        <v>1566</v>
      </c>
    </row>
    <row r="10" spans="1:7" s="6" customFormat="1" ht="20.65" customHeight="1">
      <c r="A10" s="7">
        <f>'7月表'!B11</f>
        <v>1187</v>
      </c>
      <c r="B10" s="8"/>
      <c r="C10" s="5" t="s">
        <v>12</v>
      </c>
      <c r="D10" s="28" t="s">
        <v>13</v>
      </c>
      <c r="E10" s="9">
        <f t="shared" si="0"/>
        <v>2330</v>
      </c>
      <c r="F10" s="8"/>
      <c r="G10" s="9">
        <f>'7月表'!C11</f>
        <v>1143</v>
      </c>
    </row>
    <row r="11" spans="1:7" s="6" customFormat="1" ht="20.65" customHeight="1">
      <c r="A11" s="7">
        <f>'7月表'!B12</f>
        <v>1087</v>
      </c>
      <c r="B11" s="8"/>
      <c r="C11" s="5" t="s">
        <v>14</v>
      </c>
      <c r="D11" s="28"/>
      <c r="E11" s="9">
        <f t="shared" si="0"/>
        <v>2124</v>
      </c>
      <c r="F11" s="8"/>
      <c r="G11" s="9">
        <f>'7月表'!C12</f>
        <v>1037</v>
      </c>
    </row>
    <row r="12" spans="1:7" s="6" customFormat="1" ht="20.65" customHeight="1">
      <c r="A12" s="7">
        <f>'7月表'!B13</f>
        <v>1130</v>
      </c>
      <c r="B12" s="8"/>
      <c r="C12" s="5" t="s">
        <v>15</v>
      </c>
      <c r="D12" s="28"/>
      <c r="E12" s="9">
        <f t="shared" si="0"/>
        <v>2138</v>
      </c>
      <c r="F12" s="8"/>
      <c r="G12" s="9">
        <f>'7月表'!C13</f>
        <v>1008</v>
      </c>
    </row>
    <row r="13" spans="1:7" s="6" customFormat="1" ht="20.65" customHeight="1">
      <c r="A13" s="7">
        <f>'7月表'!B14</f>
        <v>1042</v>
      </c>
      <c r="B13" s="8"/>
      <c r="C13" s="5" t="s">
        <v>16</v>
      </c>
      <c r="D13" s="28"/>
      <c r="E13" s="9">
        <f t="shared" si="0"/>
        <v>2004</v>
      </c>
      <c r="F13" s="8"/>
      <c r="G13" s="9">
        <f>'7月表'!C14</f>
        <v>962</v>
      </c>
    </row>
    <row r="14" spans="1:7" s="6" customFormat="1" ht="20.65" customHeight="1">
      <c r="A14" s="7">
        <f>'7月表'!B15</f>
        <v>969</v>
      </c>
      <c r="B14" s="8"/>
      <c r="C14" s="5" t="s">
        <v>17</v>
      </c>
      <c r="D14" s="28"/>
      <c r="E14" s="9">
        <f t="shared" si="0"/>
        <v>1862</v>
      </c>
      <c r="F14" s="8"/>
      <c r="G14" s="9">
        <f>'7月表'!C15</f>
        <v>893</v>
      </c>
    </row>
    <row r="15" spans="1:7" s="6" customFormat="1" ht="20.65" customHeight="1">
      <c r="A15" s="7">
        <f>'7月表'!B16</f>
        <v>815</v>
      </c>
      <c r="B15" s="8"/>
      <c r="C15" s="5" t="s">
        <v>18</v>
      </c>
      <c r="D15" s="28"/>
      <c r="E15" s="9">
        <f t="shared" si="0"/>
        <v>1538</v>
      </c>
      <c r="F15" s="8"/>
      <c r="G15" s="9">
        <f>'7月表'!C16</f>
        <v>723</v>
      </c>
    </row>
    <row r="16" spans="1:7" s="6" customFormat="1" ht="20.65" customHeight="1">
      <c r="A16" s="7">
        <f>'7月表'!B17</f>
        <v>702</v>
      </c>
      <c r="B16" s="8"/>
      <c r="C16" s="5" t="s">
        <v>19</v>
      </c>
      <c r="D16" s="28"/>
      <c r="E16" s="9">
        <f t="shared" si="0"/>
        <v>1330</v>
      </c>
      <c r="F16" s="8"/>
      <c r="G16" s="9">
        <f>'7月表'!C17</f>
        <v>628</v>
      </c>
    </row>
    <row r="17" spans="1:7" s="6" customFormat="1" ht="20.65" customHeight="1">
      <c r="A17" s="7">
        <f>'7月表'!B18</f>
        <v>633</v>
      </c>
      <c r="B17" s="8"/>
      <c r="C17" s="5" t="s">
        <v>20</v>
      </c>
      <c r="D17" s="28"/>
      <c r="E17" s="9">
        <f t="shared" si="0"/>
        <v>1189</v>
      </c>
      <c r="F17" s="8"/>
      <c r="G17" s="9">
        <f>'7月表'!C18</f>
        <v>556</v>
      </c>
    </row>
    <row r="18" spans="1:7" s="6" customFormat="1" ht="20.65" customHeight="1">
      <c r="A18" s="7">
        <f>'7月表'!B19</f>
        <v>667</v>
      </c>
      <c r="B18" s="8"/>
      <c r="C18" s="5" t="s">
        <v>21</v>
      </c>
      <c r="D18" s="28"/>
      <c r="E18" s="9">
        <f t="shared" si="0"/>
        <v>1259</v>
      </c>
      <c r="F18" s="8"/>
      <c r="G18" s="9">
        <f>'7月表'!C19</f>
        <v>592</v>
      </c>
    </row>
    <row r="19" spans="1:7" s="6" customFormat="1" ht="20.65" customHeight="1">
      <c r="A19" s="7">
        <f>'7月表'!B20</f>
        <v>671</v>
      </c>
      <c r="B19" s="8"/>
      <c r="C19" s="5" t="s">
        <v>22</v>
      </c>
      <c r="D19" s="28"/>
      <c r="E19" s="9">
        <f t="shared" si="0"/>
        <v>1321</v>
      </c>
      <c r="F19" s="8"/>
      <c r="G19" s="9">
        <f>'7月表'!C20</f>
        <v>650</v>
      </c>
    </row>
    <row r="20" spans="1:7" s="6" customFormat="1" ht="20.65" customHeight="1">
      <c r="A20" s="7">
        <f>'7月表'!B21</f>
        <v>577</v>
      </c>
      <c r="B20" s="8"/>
      <c r="C20" s="5" t="s">
        <v>23</v>
      </c>
      <c r="D20" s="28" t="s">
        <v>24</v>
      </c>
      <c r="E20" s="9">
        <f t="shared" si="0"/>
        <v>1149</v>
      </c>
      <c r="F20" s="8"/>
      <c r="G20" s="9">
        <f>'7月表'!C21</f>
        <v>572</v>
      </c>
    </row>
    <row r="21" spans="1:7" s="6" customFormat="1" ht="20.65" customHeight="1">
      <c r="A21" s="7">
        <f>'7月表'!B22</f>
        <v>526</v>
      </c>
      <c r="B21" s="8"/>
      <c r="C21" s="5" t="s">
        <v>25</v>
      </c>
      <c r="D21" s="28"/>
      <c r="E21" s="9">
        <f t="shared" si="0"/>
        <v>1056</v>
      </c>
      <c r="F21" s="8"/>
      <c r="G21" s="9">
        <f>'7月表'!C22</f>
        <v>530</v>
      </c>
    </row>
    <row r="22" spans="1:7" s="6" customFormat="1" ht="20.65" customHeight="1">
      <c r="A22" s="7">
        <f>'7月表'!B23</f>
        <v>474</v>
      </c>
      <c r="B22" s="8"/>
      <c r="C22" s="5" t="s">
        <v>26</v>
      </c>
      <c r="D22" s="28"/>
      <c r="E22" s="9">
        <f t="shared" si="0"/>
        <v>959</v>
      </c>
      <c r="F22" s="8"/>
      <c r="G22" s="9">
        <f>'7月表'!C23</f>
        <v>485</v>
      </c>
    </row>
    <row r="23" spans="1:7" s="6" customFormat="1" ht="33.6" customHeight="1">
      <c r="A23" s="7">
        <f>SUM(A4:A22)</f>
        <v>15805</v>
      </c>
      <c r="B23" s="10"/>
      <c r="C23" s="26" t="s">
        <v>27</v>
      </c>
      <c r="D23" s="26"/>
      <c r="E23" s="9">
        <f t="shared" si="0"/>
        <v>33246</v>
      </c>
      <c r="F23" s="10"/>
      <c r="G23" s="9">
        <f>SUM(G4:G22)</f>
        <v>17441</v>
      </c>
    </row>
    <row r="24" spans="1:7" s="6" customFormat="1" ht="0.75" customHeight="1"/>
    <row r="25" spans="1:7">
      <c r="C25"/>
      <c r="D25"/>
      <c r="F25" s="2" t="s">
        <v>48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42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MJ24"/>
  <sheetViews>
    <sheetView workbookViewId="0">
      <selection activeCell="G16" sqref="G16"/>
    </sheetView>
  </sheetViews>
  <sheetFormatPr defaultRowHeight="14.25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>
      <c r="A3" s="12" t="s">
        <v>28</v>
      </c>
      <c r="B3" s="13" t="str">
        <f>'7月'!A1</f>
        <v>令和元年7月末現在</v>
      </c>
    </row>
    <row r="4" spans="1:7">
      <c r="A4" s="15" t="s">
        <v>2</v>
      </c>
      <c r="B4" s="16" t="s">
        <v>1</v>
      </c>
      <c r="C4" s="16" t="s">
        <v>4</v>
      </c>
      <c r="D4" s="16" t="s">
        <v>29</v>
      </c>
    </row>
    <row r="5" spans="1:7">
      <c r="A5" s="15" t="s">
        <v>5</v>
      </c>
      <c r="B5" s="16">
        <f>G9</f>
        <v>206</v>
      </c>
      <c r="C5" s="16">
        <f>G16</f>
        <v>720</v>
      </c>
      <c r="D5" s="16">
        <f t="shared" ref="D5:D24" si="0">B5+C5</f>
        <v>926</v>
      </c>
      <c r="F5" s="13" t="s">
        <v>1</v>
      </c>
    </row>
    <row r="6" spans="1:7">
      <c r="A6" s="15" t="s">
        <v>7</v>
      </c>
      <c r="B6" s="16">
        <v>500</v>
      </c>
      <c r="C6" s="16">
        <v>1078</v>
      </c>
      <c r="D6" s="16">
        <f t="shared" si="0"/>
        <v>1578</v>
      </c>
      <c r="F6" s="13" t="s">
        <v>30</v>
      </c>
      <c r="G6" s="13">
        <v>171</v>
      </c>
    </row>
    <row r="7" spans="1:7">
      <c r="A7" s="15" t="s">
        <v>8</v>
      </c>
      <c r="B7" s="16">
        <v>886</v>
      </c>
      <c r="C7" s="16">
        <v>1367</v>
      </c>
      <c r="D7" s="16">
        <f t="shared" si="0"/>
        <v>2253</v>
      </c>
      <c r="F7" s="13" t="s">
        <v>31</v>
      </c>
      <c r="G7" s="13">
        <v>33</v>
      </c>
    </row>
    <row r="8" spans="1:7">
      <c r="A8" s="15" t="s">
        <v>9</v>
      </c>
      <c r="B8" s="16">
        <v>1121</v>
      </c>
      <c r="C8" s="16">
        <v>1517</v>
      </c>
      <c r="D8" s="16">
        <f t="shared" si="0"/>
        <v>2638</v>
      </c>
      <c r="F8" s="13" t="s">
        <v>32</v>
      </c>
      <c r="G8" s="13">
        <v>2</v>
      </c>
    </row>
    <row r="9" spans="1:7">
      <c r="A9" s="15" t="s">
        <v>10</v>
      </c>
      <c r="B9" s="16">
        <v>1124</v>
      </c>
      <c r="C9" s="16">
        <v>1414</v>
      </c>
      <c r="D9" s="16">
        <f t="shared" si="0"/>
        <v>2538</v>
      </c>
      <c r="F9" s="17" t="s">
        <v>29</v>
      </c>
      <c r="G9" s="18">
        <f>SUM(G6:G8)</f>
        <v>206</v>
      </c>
    </row>
    <row r="10" spans="1:7">
      <c r="A10" s="15" t="s">
        <v>11</v>
      </c>
      <c r="B10" s="16">
        <v>1488</v>
      </c>
      <c r="C10" s="16">
        <v>1566</v>
      </c>
      <c r="D10" s="16">
        <f t="shared" si="0"/>
        <v>3054</v>
      </c>
    </row>
    <row r="11" spans="1:7">
      <c r="A11" s="15" t="s">
        <v>12</v>
      </c>
      <c r="B11" s="16">
        <v>1187</v>
      </c>
      <c r="C11" s="16">
        <v>1143</v>
      </c>
      <c r="D11" s="16">
        <f t="shared" si="0"/>
        <v>2330</v>
      </c>
    </row>
    <row r="12" spans="1:7">
      <c r="A12" s="15" t="s">
        <v>14</v>
      </c>
      <c r="B12" s="16">
        <v>1087</v>
      </c>
      <c r="C12" s="16">
        <v>1037</v>
      </c>
      <c r="D12" s="16">
        <f t="shared" si="0"/>
        <v>2124</v>
      </c>
      <c r="F12" s="13" t="s">
        <v>4</v>
      </c>
    </row>
    <row r="13" spans="1:7">
      <c r="A13" s="15" t="s">
        <v>15</v>
      </c>
      <c r="B13" s="16">
        <v>1130</v>
      </c>
      <c r="C13" s="16">
        <v>1008</v>
      </c>
      <c r="D13" s="16">
        <f t="shared" si="0"/>
        <v>2138</v>
      </c>
      <c r="F13" s="13" t="s">
        <v>30</v>
      </c>
      <c r="G13" s="13">
        <v>536</v>
      </c>
    </row>
    <row r="14" spans="1:7">
      <c r="A14" s="15" t="s">
        <v>16</v>
      </c>
      <c r="B14" s="16">
        <v>1042</v>
      </c>
      <c r="C14" s="16">
        <v>962</v>
      </c>
      <c r="D14" s="16">
        <f t="shared" si="0"/>
        <v>2004</v>
      </c>
      <c r="F14" s="13" t="s">
        <v>31</v>
      </c>
      <c r="G14" s="13">
        <v>165</v>
      </c>
    </row>
    <row r="15" spans="1:7">
      <c r="A15" s="15" t="s">
        <v>17</v>
      </c>
      <c r="B15" s="16">
        <v>969</v>
      </c>
      <c r="C15" s="16">
        <v>893</v>
      </c>
      <c r="D15" s="16">
        <f t="shared" si="0"/>
        <v>1862</v>
      </c>
      <c r="F15" s="13" t="s">
        <v>32</v>
      </c>
      <c r="G15" s="13">
        <v>19</v>
      </c>
    </row>
    <row r="16" spans="1:7">
      <c r="A16" s="15" t="s">
        <v>18</v>
      </c>
      <c r="B16" s="16">
        <v>815</v>
      </c>
      <c r="C16" s="16">
        <v>723</v>
      </c>
      <c r="D16" s="16">
        <f t="shared" si="0"/>
        <v>1538</v>
      </c>
      <c r="F16" s="17" t="s">
        <v>29</v>
      </c>
      <c r="G16" s="18">
        <f>SUM(G13:G15)</f>
        <v>720</v>
      </c>
    </row>
    <row r="17" spans="1:4">
      <c r="A17" s="15" t="s">
        <v>19</v>
      </c>
      <c r="B17" s="16">
        <v>702</v>
      </c>
      <c r="C17" s="16">
        <v>628</v>
      </c>
      <c r="D17" s="16">
        <f t="shared" si="0"/>
        <v>1330</v>
      </c>
    </row>
    <row r="18" spans="1:4">
      <c r="A18" s="15" t="s">
        <v>20</v>
      </c>
      <c r="B18" s="16">
        <v>633</v>
      </c>
      <c r="C18" s="16">
        <v>556</v>
      </c>
      <c r="D18" s="16">
        <f t="shared" si="0"/>
        <v>1189</v>
      </c>
    </row>
    <row r="19" spans="1:4">
      <c r="A19" s="15" t="s">
        <v>21</v>
      </c>
      <c r="B19" s="16">
        <v>667</v>
      </c>
      <c r="C19" s="16">
        <v>592</v>
      </c>
      <c r="D19" s="16">
        <f t="shared" si="0"/>
        <v>1259</v>
      </c>
    </row>
    <row r="20" spans="1:4">
      <c r="A20" s="15" t="s">
        <v>22</v>
      </c>
      <c r="B20" s="16">
        <v>671</v>
      </c>
      <c r="C20" s="16">
        <v>650</v>
      </c>
      <c r="D20" s="16">
        <f t="shared" si="0"/>
        <v>1321</v>
      </c>
    </row>
    <row r="21" spans="1:4">
      <c r="A21" s="15" t="s">
        <v>23</v>
      </c>
      <c r="B21" s="16">
        <v>577</v>
      </c>
      <c r="C21" s="16">
        <v>572</v>
      </c>
      <c r="D21" s="16">
        <f t="shared" si="0"/>
        <v>1149</v>
      </c>
    </row>
    <row r="22" spans="1:4">
      <c r="A22" s="15" t="s">
        <v>25</v>
      </c>
      <c r="B22" s="16">
        <v>526</v>
      </c>
      <c r="C22" s="16">
        <v>530</v>
      </c>
      <c r="D22" s="16">
        <f t="shared" si="0"/>
        <v>1056</v>
      </c>
    </row>
    <row r="23" spans="1:4">
      <c r="A23" s="15" t="s">
        <v>26</v>
      </c>
      <c r="B23" s="16">
        <v>474</v>
      </c>
      <c r="C23" s="16">
        <v>485</v>
      </c>
      <c r="D23" s="16">
        <f t="shared" si="0"/>
        <v>959</v>
      </c>
    </row>
    <row r="24" spans="1:4">
      <c r="A24" s="15" t="s">
        <v>29</v>
      </c>
      <c r="B24" s="16">
        <f>SUM(B5:B23)</f>
        <v>15805</v>
      </c>
      <c r="C24" s="16">
        <f>SUM(C5:C23)</f>
        <v>17441</v>
      </c>
      <c r="D24" s="16">
        <f t="shared" si="0"/>
        <v>33246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25"/>
  <sheetViews>
    <sheetView topLeftCell="A10" workbookViewId="0">
      <selection activeCell="D28" sqref="D28"/>
    </sheetView>
  </sheetViews>
  <sheetFormatPr defaultRowHeight="14.25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3.5" customHeight="1">
      <c r="A1" s="1" t="s">
        <v>40</v>
      </c>
    </row>
    <row r="2" spans="1:7" ht="12" customHeight="1">
      <c r="A2" s="27" t="s">
        <v>0</v>
      </c>
      <c r="B2" s="27"/>
      <c r="C2" s="27"/>
      <c r="D2" s="27"/>
      <c r="E2" s="27"/>
      <c r="F2" s="27"/>
      <c r="G2" s="27"/>
    </row>
    <row r="3" spans="1:7" s="6" customFormat="1" ht="20.65" customHeight="1">
      <c r="A3" s="3" t="s">
        <v>1</v>
      </c>
      <c r="B3" s="4"/>
      <c r="C3" s="26" t="s">
        <v>2</v>
      </c>
      <c r="D3" s="26"/>
      <c r="E3" s="5" t="s">
        <v>3</v>
      </c>
      <c r="F3" s="4"/>
      <c r="G3" s="5" t="s">
        <v>4</v>
      </c>
    </row>
    <row r="4" spans="1:7" s="6" customFormat="1" ht="20.65" customHeight="1">
      <c r="A4" s="7">
        <f>'8月表'!B5</f>
        <v>209</v>
      </c>
      <c r="B4" s="8"/>
      <c r="C4" s="5" t="s">
        <v>5</v>
      </c>
      <c r="D4" s="28" t="s">
        <v>6</v>
      </c>
      <c r="E4" s="9">
        <f t="shared" ref="E4:E23" si="0">A4+G4</f>
        <v>932</v>
      </c>
      <c r="F4" s="8"/>
      <c r="G4" s="9">
        <f>'8月表'!C5</f>
        <v>723</v>
      </c>
    </row>
    <row r="5" spans="1:7" s="6" customFormat="1" ht="20.65" customHeight="1">
      <c r="A5" s="7">
        <f>'8月表'!B6</f>
        <v>497</v>
      </c>
      <c r="B5" s="8"/>
      <c r="C5" s="5" t="s">
        <v>7</v>
      </c>
      <c r="D5" s="28"/>
      <c r="E5" s="9">
        <f t="shared" si="0"/>
        <v>1582</v>
      </c>
      <c r="F5" s="8"/>
      <c r="G5" s="9">
        <f>'8月表'!C6</f>
        <v>1085</v>
      </c>
    </row>
    <row r="6" spans="1:7" s="6" customFormat="1" ht="20.65" customHeight="1">
      <c r="A6" s="7">
        <f>'8月表'!B7</f>
        <v>890</v>
      </c>
      <c r="B6" s="8"/>
      <c r="C6" s="5" t="s">
        <v>8</v>
      </c>
      <c r="D6" s="28"/>
      <c r="E6" s="9">
        <f t="shared" si="0"/>
        <v>2251</v>
      </c>
      <c r="F6" s="8"/>
      <c r="G6" s="9">
        <f>'8月表'!C7</f>
        <v>1361</v>
      </c>
    </row>
    <row r="7" spans="1:7" s="6" customFormat="1" ht="20.65" customHeight="1">
      <c r="A7" s="7">
        <f>'8月表'!B8</f>
        <v>1120</v>
      </c>
      <c r="B7" s="8"/>
      <c r="C7" s="5" t="s">
        <v>9</v>
      </c>
      <c r="D7" s="28"/>
      <c r="E7" s="9">
        <f t="shared" si="0"/>
        <v>2635</v>
      </c>
      <c r="F7" s="8"/>
      <c r="G7" s="9">
        <f>'8月表'!C8</f>
        <v>1515</v>
      </c>
    </row>
    <row r="8" spans="1:7" s="6" customFormat="1" ht="20.65" customHeight="1">
      <c r="A8" s="7">
        <f>'8月表'!B9</f>
        <v>1126</v>
      </c>
      <c r="B8" s="8"/>
      <c r="C8" s="5" t="s">
        <v>10</v>
      </c>
      <c r="D8" s="28"/>
      <c r="E8" s="9">
        <f t="shared" si="0"/>
        <v>2541</v>
      </c>
      <c r="F8" s="8"/>
      <c r="G8" s="9">
        <f>'8月表'!C9</f>
        <v>1415</v>
      </c>
    </row>
    <row r="9" spans="1:7" s="6" customFormat="1" ht="20.65" customHeight="1">
      <c r="A9" s="7">
        <f>'8月表'!B10</f>
        <v>1483</v>
      </c>
      <c r="B9" s="8"/>
      <c r="C9" s="5" t="s">
        <v>11</v>
      </c>
      <c r="D9" s="28"/>
      <c r="E9" s="9">
        <f t="shared" si="0"/>
        <v>3056</v>
      </c>
      <c r="F9" s="8"/>
      <c r="G9" s="9">
        <f>'8月表'!C10</f>
        <v>1573</v>
      </c>
    </row>
    <row r="10" spans="1:7" s="6" customFormat="1" ht="20.65" customHeight="1">
      <c r="A10" s="7">
        <f>'8月表'!B11</f>
        <v>1183</v>
      </c>
      <c r="B10" s="8"/>
      <c r="C10" s="5" t="s">
        <v>12</v>
      </c>
      <c r="D10" s="28" t="s">
        <v>13</v>
      </c>
      <c r="E10" s="9">
        <f t="shared" si="0"/>
        <v>2320</v>
      </c>
      <c r="F10" s="8"/>
      <c r="G10" s="9">
        <f>'8月表'!C11</f>
        <v>1137</v>
      </c>
    </row>
    <row r="11" spans="1:7" s="6" customFormat="1" ht="20.65" customHeight="1">
      <c r="A11" s="7">
        <f>'8月表'!B12</f>
        <v>1085</v>
      </c>
      <c r="B11" s="8"/>
      <c r="C11" s="5" t="s">
        <v>14</v>
      </c>
      <c r="D11" s="28"/>
      <c r="E11" s="9">
        <f t="shared" si="0"/>
        <v>2110</v>
      </c>
      <c r="F11" s="8"/>
      <c r="G11" s="9">
        <f>'8月表'!C12</f>
        <v>1025</v>
      </c>
    </row>
    <row r="12" spans="1:7" s="6" customFormat="1" ht="20.65" customHeight="1">
      <c r="A12" s="7">
        <f>'8月表'!B13</f>
        <v>1133</v>
      </c>
      <c r="B12" s="8"/>
      <c r="C12" s="5" t="s">
        <v>15</v>
      </c>
      <c r="D12" s="28"/>
      <c r="E12" s="9">
        <f t="shared" si="0"/>
        <v>2146</v>
      </c>
      <c r="F12" s="8"/>
      <c r="G12" s="9">
        <f>'8月表'!C13</f>
        <v>1013</v>
      </c>
    </row>
    <row r="13" spans="1:7" s="6" customFormat="1" ht="20.65" customHeight="1">
      <c r="A13" s="7">
        <f>'8月表'!B14</f>
        <v>1035</v>
      </c>
      <c r="B13" s="8"/>
      <c r="C13" s="5" t="s">
        <v>16</v>
      </c>
      <c r="D13" s="28"/>
      <c r="E13" s="9">
        <f t="shared" si="0"/>
        <v>1991</v>
      </c>
      <c r="F13" s="8"/>
      <c r="G13" s="9">
        <f>'8月表'!C14</f>
        <v>956</v>
      </c>
    </row>
    <row r="14" spans="1:7" s="6" customFormat="1" ht="20.65" customHeight="1">
      <c r="A14" s="7">
        <f>'8月表'!B15</f>
        <v>964</v>
      </c>
      <c r="B14" s="8"/>
      <c r="C14" s="5" t="s">
        <v>17</v>
      </c>
      <c r="D14" s="28"/>
      <c r="E14" s="9">
        <f t="shared" si="0"/>
        <v>1856</v>
      </c>
      <c r="F14" s="8"/>
      <c r="G14" s="9">
        <f>'8月表'!C15</f>
        <v>892</v>
      </c>
    </row>
    <row r="15" spans="1:7" s="6" customFormat="1" ht="20.65" customHeight="1">
      <c r="A15" s="7">
        <f>'8月表'!B16</f>
        <v>812</v>
      </c>
      <c r="B15" s="8"/>
      <c r="C15" s="5" t="s">
        <v>18</v>
      </c>
      <c r="D15" s="28"/>
      <c r="E15" s="9">
        <f t="shared" si="0"/>
        <v>1533</v>
      </c>
      <c r="F15" s="8"/>
      <c r="G15" s="9">
        <f>'8月表'!C16</f>
        <v>721</v>
      </c>
    </row>
    <row r="16" spans="1:7" s="6" customFormat="1" ht="20.65" customHeight="1">
      <c r="A16" s="7">
        <f>'8月表'!B17</f>
        <v>711</v>
      </c>
      <c r="B16" s="8"/>
      <c r="C16" s="5" t="s">
        <v>19</v>
      </c>
      <c r="D16" s="28"/>
      <c r="E16" s="9">
        <f t="shared" si="0"/>
        <v>1340</v>
      </c>
      <c r="F16" s="8"/>
      <c r="G16" s="9">
        <f>'8月表'!C17</f>
        <v>629</v>
      </c>
    </row>
    <row r="17" spans="1:7" s="6" customFormat="1" ht="20.65" customHeight="1">
      <c r="A17" s="7">
        <f>'8月表'!B18</f>
        <v>622</v>
      </c>
      <c r="B17" s="8"/>
      <c r="C17" s="5" t="s">
        <v>20</v>
      </c>
      <c r="D17" s="28"/>
      <c r="E17" s="9">
        <f t="shared" si="0"/>
        <v>1175</v>
      </c>
      <c r="F17" s="8"/>
      <c r="G17" s="9">
        <f>'8月表'!C18</f>
        <v>553</v>
      </c>
    </row>
    <row r="18" spans="1:7" s="6" customFormat="1" ht="20.65" customHeight="1">
      <c r="A18" s="7">
        <f>'8月表'!B19</f>
        <v>664</v>
      </c>
      <c r="B18" s="8"/>
      <c r="C18" s="5" t="s">
        <v>21</v>
      </c>
      <c r="D18" s="28"/>
      <c r="E18" s="9">
        <f t="shared" si="0"/>
        <v>1263</v>
      </c>
      <c r="F18" s="8"/>
      <c r="G18" s="9">
        <f>'8月表'!C19</f>
        <v>599</v>
      </c>
    </row>
    <row r="19" spans="1:7" s="6" customFormat="1" ht="20.65" customHeight="1">
      <c r="A19" s="7">
        <f>'8月表'!B20</f>
        <v>674</v>
      </c>
      <c r="B19" s="8"/>
      <c r="C19" s="5" t="s">
        <v>22</v>
      </c>
      <c r="D19" s="28"/>
      <c r="E19" s="9">
        <f t="shared" si="0"/>
        <v>1329</v>
      </c>
      <c r="F19" s="8"/>
      <c r="G19" s="9">
        <f>'8月表'!C20</f>
        <v>655</v>
      </c>
    </row>
    <row r="20" spans="1:7" s="6" customFormat="1" ht="20.65" customHeight="1">
      <c r="A20" s="7">
        <f>'8月表'!B21</f>
        <v>574</v>
      </c>
      <c r="B20" s="8"/>
      <c r="C20" s="5" t="s">
        <v>23</v>
      </c>
      <c r="D20" s="28" t="s">
        <v>24</v>
      </c>
      <c r="E20" s="9">
        <f t="shared" si="0"/>
        <v>1145</v>
      </c>
      <c r="F20" s="8"/>
      <c r="G20" s="9">
        <f>'8月表'!C21</f>
        <v>571</v>
      </c>
    </row>
    <row r="21" spans="1:7" s="6" customFormat="1" ht="20.65" customHeight="1">
      <c r="A21" s="7">
        <f>'8月表'!B22</f>
        <v>528</v>
      </c>
      <c r="B21" s="8"/>
      <c r="C21" s="5" t="s">
        <v>25</v>
      </c>
      <c r="D21" s="28"/>
      <c r="E21" s="9">
        <f t="shared" si="0"/>
        <v>1058</v>
      </c>
      <c r="F21" s="8"/>
      <c r="G21" s="9">
        <f>'8月表'!C22</f>
        <v>530</v>
      </c>
    </row>
    <row r="22" spans="1:7" s="6" customFormat="1" ht="20.65" customHeight="1">
      <c r="A22" s="7">
        <f>'8月表'!B23</f>
        <v>469</v>
      </c>
      <c r="B22" s="8"/>
      <c r="C22" s="5" t="s">
        <v>26</v>
      </c>
      <c r="D22" s="28"/>
      <c r="E22" s="9">
        <f t="shared" si="0"/>
        <v>949</v>
      </c>
      <c r="F22" s="8"/>
      <c r="G22" s="9">
        <f>'8月表'!C23</f>
        <v>480</v>
      </c>
    </row>
    <row r="23" spans="1:7" s="6" customFormat="1" ht="30.75" customHeight="1">
      <c r="A23" s="7">
        <f>SUM(A4:A22)</f>
        <v>15779</v>
      </c>
      <c r="B23" s="10"/>
      <c r="C23" s="26" t="s">
        <v>27</v>
      </c>
      <c r="D23" s="26"/>
      <c r="E23" s="9">
        <f t="shared" si="0"/>
        <v>33212</v>
      </c>
      <c r="F23" s="10"/>
      <c r="G23" s="9">
        <f>SUM(G4:G22)</f>
        <v>17433</v>
      </c>
    </row>
    <row r="24" spans="1:7" s="6" customFormat="1" ht="14.25" hidden="1" customHeight="1"/>
    <row r="25" spans="1:7">
      <c r="F25" s="2" t="s">
        <v>49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4月</vt:lpstr>
      <vt:lpstr>4月表</vt:lpstr>
      <vt:lpstr>5月</vt:lpstr>
      <vt:lpstr>5月表</vt:lpstr>
      <vt:lpstr>6月</vt:lpstr>
      <vt:lpstr>6月表</vt:lpstr>
      <vt:lpstr>7月</vt:lpstr>
      <vt:lpstr>7月表</vt:lpstr>
      <vt:lpstr>8月</vt:lpstr>
      <vt:lpstr>8月表</vt:lpstr>
      <vt:lpstr>9月</vt:lpstr>
      <vt:lpstr>9月表</vt:lpstr>
      <vt:lpstr>10月</vt:lpstr>
      <vt:lpstr>10月表</vt:lpstr>
      <vt:lpstr>11月</vt:lpstr>
      <vt:lpstr>11月表</vt:lpstr>
      <vt:lpstr>12月</vt:lpstr>
      <vt:lpstr>12月表</vt:lpstr>
      <vt:lpstr>1月</vt:lpstr>
      <vt:lpstr>1月表</vt:lpstr>
      <vt:lpstr>2月</vt:lpstr>
      <vt:lpstr>2月表</vt:lpstr>
      <vt:lpstr>3月</vt:lpstr>
      <vt:lpstr>3月表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200</cp:revision>
  <cp:lastPrinted>2019-12-10T05:54:55Z</cp:lastPrinted>
  <dcterms:created xsi:type="dcterms:W3CDTF">2008-12-05T10:03:01Z</dcterms:created>
  <dcterms:modified xsi:type="dcterms:W3CDTF">2020-04-21T02:23:03Z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