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raki2069\Desktop\"/>
    </mc:Choice>
  </mc:AlternateContent>
  <xr:revisionPtr revIDLastSave="0" documentId="13_ncr:1_{F9AD7178-C5A2-43C2-9A7B-9684527EB750}" xr6:coauthVersionLast="47" xr6:coauthVersionMax="47" xr10:uidLastSave="{00000000-0000-0000-0000-000000000000}"/>
  <bookViews>
    <workbookView xWindow="-108" yWindow="-108" windowWidth="23256" windowHeight="12576"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E38" i="10"/>
  <c r="AM38" i="10"/>
  <c r="U38" i="10"/>
  <c r="C38" i="10"/>
  <c r="BE37" i="10"/>
  <c r="AM37" i="10"/>
  <c r="C37" i="10"/>
  <c r="BE36" i="10"/>
  <c r="C36" i="10"/>
  <c r="BE35" i="10"/>
  <c r="C35" i="10"/>
  <c r="CO34" i="10"/>
  <c r="CO35" i="10" s="1"/>
  <c r="CO36" i="10" s="1"/>
  <c r="CO37" i="10" s="1"/>
  <c r="CO38" i="10" s="1"/>
  <c r="BW34" i="10"/>
  <c r="BW35" i="10" s="1"/>
  <c r="BW36" i="10" s="1"/>
  <c r="BW37" i="10" s="1"/>
  <c r="BW38" i="10" s="1"/>
  <c r="C34" i="10"/>
  <c r="AM34" i="10" l="1"/>
  <c r="AM35" i="10" s="1"/>
  <c r="AM36" i="10" s="1"/>
  <c r="U34" i="10"/>
  <c r="U35" i="10" s="1"/>
  <c r="U36" i="10" s="1"/>
  <c r="U37" i="10" s="1"/>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<sst xmlns="http://schemas.openxmlformats.org/spreadsheetml/2006/main" count="1117" uniqueCount="579">
  <si>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</si>
  <si>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</si>
  <si>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</si>
  <si>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</si>
  <si>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</si>
  <si>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</si>
  <si>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</si>
  <si>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</si>
  <si>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</si>
  <si>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</si>
  <si>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</si>
  <si>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</si>
  <si>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</si>
  <si>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</si>
  <si>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</si>
  <si>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</si>
  <si>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</si>
  <si>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</si>
  <si>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</si>
  <si>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</si>
  <si>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</si>
  <si>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</si>
  <si>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</si>
  <si>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</si>
  <si>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</si>
  <si>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</si>
  <si>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</si>
  <si>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</si>
  <si>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</si>
  <si>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</si>
  <si>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</si>
  <si>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</si>
  <si>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</si>
  <si>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</si>
  <si>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</si>
  <si>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</si>
  <si>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</si>
  <si>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</si>
  <si>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</si>
  <si>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</si>
  <si>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</si>
  <si>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</si>
  <si>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</si>
  <si>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</si>
  <si>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</si>
  <si>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</si>
  <si>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</si>
  <si>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</si>
  <si>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</si>
  <si>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</si>
  <si>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</si>
  <si>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</si>
  <si>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</si>
  <si>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</si>
  <si>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</si>
  <si>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</si>
  <si>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</si>
  <si>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</si>
  <si>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</si>
  <si>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</si>
  <si>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</si>
  <si>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</si>
  <si>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</si>
  <si>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</si>
  <si>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</si>
  <si>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</si>
  <si>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</si>
  <si>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</si>
  <si>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</si>
  <si>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</si>
  <si>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</si>
  <si>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</si>
  <si>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</si>
  <si>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</si>
  <si>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</si>
  <si>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</si>
  <si>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</si>
  <si>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</si>
  <si>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</si>
  <si>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岩手県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</si>
  <si>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</si>
  <si>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</si>
  <si>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</si>
  <si>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</si>
  <si>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</si>
  <si>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</si>
  <si>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</si>
  <si>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</si>
  <si>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</si>
  <si>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</si>
  <si>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</si>
  <si>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</si>
  <si>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</si>
  <si>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</si>
  <si>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釜石市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</si>
  <si>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</si>
  <si>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</si>
  <si>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</si>
  <si>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</si>
  <si>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</si>
  <si>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</si>
  <si>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</si>
  <si>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</si>
  <si>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</si>
  <si>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</si>
  <si>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</si>
  <si>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</si>
  <si>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</si>
  <si>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</si>
  <si>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</si>
  <si>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</si>
  <si>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</si>
  <si>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</si>
  <si>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</si>
  <si>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</si>
  <si>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</si>
  <si>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</si>
  <si>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</si>
  <si>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</si>
  <si>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</si>
  <si>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</si>
  <si>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</si>
  <si>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</si>
  <si>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</si>
  <si>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</si>
  <si>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</si>
  <si>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</si>
  <si>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</si>
  <si>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</si>
  <si>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</si>
  <si>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</si>
  <si>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</si>
  <si>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</si>
  <si>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</si>
  <si>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</si>
  <si>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</si>
  <si>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</si>
  <si>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</si>
  <si>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</si>
  <si>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</si>
  <si>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</si>
  <si>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</si>
  <si>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</si>
  <si>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</si>
  <si>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</si>
  <si>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</si>
  <si>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</si>
  <si>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</si>
  <si>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</si>
  <si>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</si>
  <si>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</si>
  <si>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</si>
  <si>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</si>
  <si>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</si>
  <si>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</si>
  <si>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</si>
  <si>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</si>
  <si>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</si>
  <si>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</si>
  <si>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</si>
  <si>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</si>
  <si>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</si>
  <si>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</si>
  <si>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</si>
  <si>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</si>
  <si>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</si>
  <si>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</si>
  <si>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</si>
  <si>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</si>
  <si>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</si>
  <si>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</si>
  <si>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</si>
  <si>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</si>
  <si>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</si>
  <si>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</si>
  <si>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</si>
  <si>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</si>
  <si>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</si>
  <si>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</si>
  <si>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</si>
  <si>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</si>
  <si>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</si>
  <si>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</si>
  <si>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</si>
  <si>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</si>
  <si>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</si>
  <si>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</si>
  <si>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</si>
  <si>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</si>
  <si>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</si>
  <si>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</si>
  <si>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</si>
  <si>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</si>
  <si>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</si>
  <si>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</si>
  <si>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</si>
  <si>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</si>
  <si>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</si>
  <si>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</si>
  <si>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</si>
  <si>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</si>
  <si>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</si>
  <si>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</si>
  <si>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岩手県釜石市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</si>
  <si>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</si>
  <si>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</si>
  <si>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</si>
  <si>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</si>
  <si>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</si>
  <si>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</si>
  <si>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</si>
  <si>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</si>
  <si>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</si>
  <si>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</si>
  <si>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</si>
  <si>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</si>
  <si>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</si>
  <si>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</si>
  <si>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</si>
  <si>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</si>
  <si>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</si>
  <si>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</si>
  <si>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</si>
  <si>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</si>
  <si>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</si>
  <si>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</si>
  <si>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</si>
  <si>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</si>
  <si>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</si>
  <si>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</si>
  <si>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</si>
  <si>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</si>
  <si>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</si>
  <si>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</si>
  <si>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</si>
  <si>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</si>
  <si>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</si>
  <si>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</si>
  <si>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</si>
  <si>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</si>
  <si>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</si>
  <si>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</si>
  <si>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</si>
  <si>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</si>
  <si>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</si>
  <si>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</si>
  <si>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</si>
  <si>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</si>
  <si>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</si>
  <si>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</si>
  <si>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</si>
  <si>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</si>
  <si>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</si>
  <si>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</si>
  <si>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</si>
  <si>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</si>
  <si>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</si>
  <si>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</si>
  <si>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</si>
  <si>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</si>
  <si>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</si>
  <si>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</si>
  <si>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</si>
  <si>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</si>
  <si>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</si>
  <si>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</si>
  <si>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</si>
  <si>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</si>
  <si>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</si>
  <si>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</si>
  <si>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</si>
  <si>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</si>
  <si>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</si>
  <si>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</si>
  <si>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</si>
  <si>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</si>
  <si>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</si>
  <si>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</si>
  <si>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</si>
  <si>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</si>
  <si>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</si>
  <si>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</si>
  <si>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</si>
  <si>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</si>
  <si>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</si>
  <si>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</si>
  <si>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</si>
  <si>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</si>
  <si>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</si>
  <si>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</si>
  <si>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</si>
  <si>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</si>
  <si>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</si>
  <si>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</si>
  <si>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</si>
  <si>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</si>
  <si>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</si>
  <si>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</si>
  <si>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</si>
  <si>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</si>
  <si>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</si>
  <si>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</si>
  <si>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</si>
  <si>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</si>
  <si>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</si>
  <si>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</si>
  <si>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</si>
  <si>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</si>
  <si>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</si>
  <si>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</si>
  <si>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</si>
  <si>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</si>
  <si>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</si>
  <si>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</si>
  <si>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</si>
  <si>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</si>
  <si>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</si>
  <si>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</si>
  <si>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</si>
  <si>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</si>
  <si>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</si>
  <si>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</si>
  <si>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</si>
  <si>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</si>
  <si>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</si>
  <si>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</si>
  <si>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</si>
  <si>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</si>
  <si>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</si>
  <si>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</si>
  <si>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</si>
  <si>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</si>
  <si>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</si>
  <si>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</si>
  <si>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</si>
  <si>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</si>
  <si>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</si>
  <si>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</si>
  <si>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</si>
  <si>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</si>
  <si>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</si>
  <si>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</si>
  <si>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</si>
  <si>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</si>
  <si>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</si>
  <si>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</si>
  <si>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</si>
  <si>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</si>
  <si>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</si>
  <si>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</si>
  <si>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</si>
  <si>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</si>
  <si>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</si>
  <si>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</si>
  <si>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岩手県釜石市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</si>
  <si>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</si>
  <si>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</si>
  <si>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</si>
  <si>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</si>
  <si>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</si>
  <si>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</si>
  <si>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</si>
  <si>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</si>
  <si>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</si>
  <si>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</si>
  <si>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</si>
  <si>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</si>
  <si>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</si>
  <si>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</si>
  <si>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</si>
  <si>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</si>
  <si>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</si>
  <si>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</si>
  <si>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</si>
  <si>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</si>
  <si>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</si>
  <si>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</si>
  <si>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</si>
  <si>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</si>
  <si>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</si>
  <si>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</si>
  <si>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</si>
  <si>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</si>
  <si>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</si>
  <si>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</si>
  <si>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</si>
  <si>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</si>
  <si>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</si>
  <si>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</si>
  <si>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介護保険事業特別会計（介護保険事業勘定）</t>
    <phoneticPr fontId="5"/>
  </si>
  <si>
    <t>後期高齢者医療事業特別会計</t>
    <phoneticPr fontId="5"/>
  </si>
  <si>
    <t>介護保険事業特別会計（介護サービス事業勘定)</t>
    <phoneticPr fontId="5"/>
  </si>
  <si>
    <t>水道事業会計</t>
    <phoneticPr fontId="5"/>
  </si>
  <si>
    <t>法適用企業</t>
    <phoneticPr fontId="5"/>
  </si>
  <si>
    <t>公共下水道事業会計</t>
    <phoneticPr fontId="5"/>
  </si>
  <si>
    <t>漁業集落排水事業会計</t>
    <phoneticPr fontId="5"/>
  </si>
  <si>
    <t>魚市場事業特別会計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</si>
  <si>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</si>
  <si>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</si>
  <si>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</si>
  <si>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</si>
  <si>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</si>
  <si>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</si>
  <si>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</si>
  <si>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</si>
  <si>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</si>
  <si>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</si>
  <si>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</si>
  <si>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</si>
  <si>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</si>
  <si>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</si>
  <si>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</si>
  <si>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</si>
  <si>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</si>
  <si>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</si>
  <si>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</si>
  <si>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</si>
  <si>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</si>
  <si>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</si>
  <si>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</si>
  <si>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</si>
  <si>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</si>
  <si>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</si>
  <si>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</si>
  <si>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</si>
  <si>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</si>
  <si>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</si>
  <si>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</si>
  <si>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</si>
  <si>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</si>
  <si>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</si>
  <si>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</si>
  <si>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</si>
  <si>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</si>
  <si>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</si>
  <si>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</si>
  <si>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</si>
  <si>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</si>
  <si>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</si>
  <si>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</si>
  <si>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</si>
  <si>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</si>
  <si>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</si>
  <si>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</si>
  <si>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</si>
  <si>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</si>
  <si>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</si>
  <si>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</si>
  <si>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</si>
  <si>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</si>
  <si>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</si>
  <si>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</si>
  <si>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</si>
  <si>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介護保険事業特別会計（介護サービス事業勘定）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</si>
  <si>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</si>
  <si>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</si>
  <si>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</si>
  <si>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</si>
  <si>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</si>
  <si>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</si>
  <si>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</si>
  <si>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</si>
  <si>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</si>
  <si>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</si>
  <si>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</si>
  <si>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</si>
  <si>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</si>
  <si>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</si>
  <si>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</si>
  <si>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</si>
  <si>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</si>
  <si>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</si>
  <si>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</si>
  <si>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</si>
  <si>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</si>
  <si>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</si>
  <si>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</si>
  <si>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</si>
  <si>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</si>
  <si>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</si>
  <si>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</si>
  <si>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</si>
  <si>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</si>
  <si>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</si>
  <si>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</si>
  <si>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</si>
  <si>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</si>
  <si>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</si>
  <si>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</si>
  <si>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</si>
  <si>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</si>
  <si>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</si>
  <si>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</si>
  <si>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</si>
  <si>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</si>
  <si>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</si>
  <si>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</si>
  <si>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</si>
  <si>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</si>
  <si>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</si>
  <si>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</si>
  <si>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</si>
  <si>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</si>
  <si>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</si>
  <si>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</si>
  <si>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</si>
  <si>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</si>
  <si>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</si>
  <si>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</si>
  <si>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</si>
  <si>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</si>
  <si>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</si>
  <si>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</si>
  <si>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</si>
  <si>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</si>
  <si>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</si>
  <si>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</si>
  <si>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</si>
  <si>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</si>
  <si>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</si>
  <si>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</si>
  <si>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</si>
  <si>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</si>
  <si>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</si>
  <si>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</si>
  <si>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</si>
  <si>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</si>
  <si>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</si>
  <si>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</si>
  <si>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</si>
  <si>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</si>
  <si>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</si>
  <si>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</si>
  <si>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</si>
  <si>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6.26</t>
  </si>
  <si>
    <t>▲ 16.14</t>
  </si>
  <si>
    <t>▲ 0.28</t>
  </si>
  <si>
    <t>水道事業会計</t>
  </si>
  <si>
    <t>一般会計</t>
  </si>
  <si>
    <t>公共下水道事業会計</t>
  </si>
  <si>
    <t>漁業集落排水事業会計</t>
  </si>
  <si>
    <t>国民健康保険事業特別会計</t>
  </si>
  <si>
    <t>介護保険事業特別会計（介護保険事業勘定）</t>
  </si>
  <si>
    <t>後期高齢者医療事業特別会計</t>
  </si>
  <si>
    <t>介護保険事業特別会計（介護サービス事業勘定)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</si>
  <si>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</si>
  <si>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</si>
  <si>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</si>
  <si>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</si>
  <si>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</si>
  <si>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</si>
  <si>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</si>
  <si>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</si>
  <si>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釜石大槌地区行政事務組合</t>
    <rPh sb="0" eb="2">
      <t>カマイシ</t>
    </rPh>
    <rPh sb="2" eb="4">
      <t>オオツチ</t>
    </rPh>
    <rPh sb="4" eb="6">
      <t>チク</t>
    </rPh>
    <rPh sb="6" eb="8">
      <t>ギョウセイ</t>
    </rPh>
    <rPh sb="8" eb="12">
      <t>ジムクミアイ</t>
    </rPh>
    <phoneticPr fontId="2"/>
  </si>
  <si>
    <t>岩手沿岸南部広域環境組合</t>
    <rPh sb="0" eb="2">
      <t>イワテ</t>
    </rPh>
    <rPh sb="2" eb="4">
      <t>エンガン</t>
    </rPh>
    <rPh sb="4" eb="6">
      <t>ナンブ</t>
    </rPh>
    <rPh sb="6" eb="8">
      <t>コウイキ</t>
    </rPh>
    <rPh sb="8" eb="10">
      <t>カンキョウ</t>
    </rPh>
    <rPh sb="10" eb="12">
      <t>クミアイ</t>
    </rPh>
    <phoneticPr fontId="2"/>
  </si>
  <si>
    <t>岩手県市町村総合事務組合（一般会計）</t>
    <rPh sb="0" eb="3">
      <t>イワテケン</t>
    </rPh>
    <rPh sb="3" eb="6">
      <t>シチョウソン</t>
    </rPh>
    <rPh sb="6" eb="8">
      <t>ソウゴウ</t>
    </rPh>
    <rPh sb="8" eb="12">
      <t>ジムクミアイ</t>
    </rPh>
    <rPh sb="13" eb="15">
      <t>イッパン</t>
    </rPh>
    <rPh sb="15" eb="17">
      <t>カイケイ</t>
    </rPh>
    <phoneticPr fontId="2"/>
  </si>
  <si>
    <t>岩手県市町村総合事務組合（特別会計）</t>
    <rPh sb="0" eb="2">
      <t>イワテ</t>
    </rPh>
    <rPh sb="2" eb="3">
      <t>ケン</t>
    </rPh>
    <rPh sb="3" eb="6">
      <t>シチョウソン</t>
    </rPh>
    <rPh sb="6" eb="8">
      <t>ソウゴウ</t>
    </rPh>
    <rPh sb="8" eb="10">
      <t>ジム</t>
    </rPh>
    <rPh sb="10" eb="12">
      <t>クミアイ</t>
    </rPh>
    <rPh sb="13" eb="15">
      <t>トクベツ</t>
    </rPh>
    <rPh sb="15" eb="17">
      <t>カイケイ</t>
    </rPh>
    <phoneticPr fontId="2"/>
  </si>
  <si>
    <t>岩手県後期高齢者医療広域連合</t>
    <rPh sb="0" eb="3">
      <t>イワテケン</t>
    </rPh>
    <rPh sb="3" eb="5">
      <t>コウキ</t>
    </rPh>
    <rPh sb="5" eb="8">
      <t>コウレイシャ</t>
    </rPh>
    <rPh sb="8" eb="10">
      <t>イリョウ</t>
    </rPh>
    <rPh sb="10" eb="12">
      <t>コウイキ</t>
    </rPh>
    <rPh sb="12" eb="14">
      <t>レンゴウ</t>
    </rPh>
    <phoneticPr fontId="2"/>
  </si>
  <si>
    <t>釜石・大槌地域産業育成センター</t>
    <rPh sb="0" eb="2">
      <t>カマイシ</t>
    </rPh>
    <rPh sb="3" eb="5">
      <t>オオツチ</t>
    </rPh>
    <rPh sb="5" eb="7">
      <t>チイキ</t>
    </rPh>
    <rPh sb="7" eb="9">
      <t>サンギョウ</t>
    </rPh>
    <rPh sb="9" eb="11">
      <t>イクセイ</t>
    </rPh>
    <phoneticPr fontId="2"/>
  </si>
  <si>
    <t>釜石振興開発</t>
    <rPh sb="0" eb="2">
      <t>カマイシ</t>
    </rPh>
    <rPh sb="2" eb="4">
      <t>シンコウ</t>
    </rPh>
    <rPh sb="4" eb="6">
      <t>カイハツ</t>
    </rPh>
    <phoneticPr fontId="2"/>
  </si>
  <si>
    <t>釜石港物流振興</t>
    <rPh sb="0" eb="2">
      <t>カマイシ</t>
    </rPh>
    <rPh sb="2" eb="3">
      <t>ミナト</t>
    </rPh>
    <rPh sb="3" eb="5">
      <t>ブツリュウ</t>
    </rPh>
    <rPh sb="5" eb="7">
      <t>シンコウ</t>
    </rPh>
    <phoneticPr fontId="2"/>
  </si>
  <si>
    <t>釜石まちづくり</t>
    <rPh sb="0" eb="2">
      <t>カマイシ</t>
    </rPh>
    <phoneticPr fontId="2"/>
  </si>
  <si>
    <t>かまいしＤＭＣ</t>
  </si>
  <si>
    <t>庁舎建設基金</t>
    <rPh sb="0" eb="2">
      <t>チョウシャ</t>
    </rPh>
    <rPh sb="2" eb="6">
      <t>ケンセツキキン</t>
    </rPh>
    <phoneticPr fontId="5"/>
  </si>
  <si>
    <t>活性化基金</t>
    <rPh sb="0" eb="5">
      <t>カッセイカキキン</t>
    </rPh>
    <phoneticPr fontId="5"/>
  </si>
  <si>
    <t>森林環境譲与税基金</t>
    <rPh sb="0" eb="4">
      <t>シンリンカンキョウ</t>
    </rPh>
    <rPh sb="4" eb="7">
      <t>ジョウヨゼイ</t>
    </rPh>
    <rPh sb="7" eb="9">
      <t>キキン</t>
    </rPh>
    <phoneticPr fontId="5"/>
  </si>
  <si>
    <t>すこやか子育て基金</t>
    <rPh sb="4" eb="6">
      <t>コソダ</t>
    </rPh>
    <rPh sb="7" eb="9">
      <t>キキン</t>
    </rPh>
    <phoneticPr fontId="2"/>
  </si>
  <si>
    <t>ラグビーこども未来基金</t>
    <rPh sb="7" eb="9">
      <t>ミライ</t>
    </rPh>
    <rPh sb="9" eb="11">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</si>
  <si>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</si>
  <si>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</si>
  <si>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の算出式の分子となる充当可能財源等が増加（824,000千円）し、それを上回る形で将来負担額も増加（1,275,825千円）したものの、将来負担額が充当可能財源を下回り、分子がマイナスになったことで、将来負担比率は昨年度に引き続き-％となった。要因としては、新庁舎建設事業に係る庁舎建設基金が充当可能基金を押し上げているためであり、充当可能基金が減少していくことを見越して、引き続き地方債や義務的経費の削減など財政健全化を図り、比率の上昇を抑制していく。また、東日本大震災の復興事業による公共施設の整備に伴い、有形固定資産減価償却率は類似団体内平均値を大幅に下回っているが、過去に集中的に整備された施設の老朽化に直面しており、今後は数値の上昇が懸念されることから、公共施設等総合管理計画や個別施設計画を基に、より適正な施設の維持管理を目指していく。</t>
    <rPh sb="149" eb="151">
      <t>キキン</t>
    </rPh>
    <rPh sb="338" eb="342">
      <t>コウキョウシセツ</t>
    </rPh>
    <rPh sb="342" eb="343">
      <t>トウ</t>
    </rPh>
    <rPh sb="343" eb="347">
      <t>ソウゴウカンリ</t>
    </rPh>
    <rPh sb="347" eb="349">
      <t>ケイカク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</si>
  <si>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</si>
  <si>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</si>
  <si>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</si>
  <si>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</si>
  <si>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</si>
  <si>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</si>
  <si>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の算出式の分子となる充当可能財源等が増加（824,000千円）し、それを上回る形で将来負担額も増加（1,275,825千円）したものの、将来負担額が充当可能財源を下回り、分子がマイナスになったことで、将来負担比率は昨年度に引き続き-％となった。要因としては、新庁舎建設事業に係る庁舎建設基金が充当可能基金を押し上げているためであり、充当可能基金が減少していくことを見越して、引き続き地方債や義務的経費の削減など財政健全化を図り、比率の上昇を抑制していく。
令和2年度や令和5年度に実施した繰上償還により、公債費は前年度から減少（△7,703千円）し、実質公債費比率（単年度）は0.5ポイント改善した。今後も公債費負担の逓減に向けて、新規の市債発行等の抑制を図るとともに、後年度負担の軽減に向けた繰上償還を検討するなど、比率の改善に努めていく。</t>
    <rPh sb="24" eb="26">
      <t>ゾウカ</t>
    </rPh>
    <rPh sb="42" eb="44">
      <t>ウワマワ</t>
    </rPh>
    <rPh sb="45" eb="46">
      <t>カタチ</t>
    </rPh>
    <rPh sb="53" eb="55">
      <t>ゾウカ</t>
    </rPh>
    <rPh sb="149" eb="151">
      <t>キキン</t>
    </rPh>
    <rPh sb="240" eb="242">
      <t>レイワ</t>
    </rPh>
    <rPh sb="243" eb="245">
      <t>ネンド</t>
    </rPh>
    <rPh sb="267" eb="269">
      <t>ゲンショウ</t>
    </rPh>
    <rPh sb="329" eb="330">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</si>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</sst>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9F1821E-332A-4503-948B-86051FBA8AC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D995-439B-8321-61C9E6B0015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198596</c:v>
                </c:pt>
                <c:pt idx="1">
                  <c:v>51697</c:v>
                </c:pt>
                <c:pt idx="2">
                  <c:v>31402</c:v>
                </c:pt>
                <c:pt idx="3">
                  <c:v>60631</c:v>
                </c:pt>
                <c:pt idx="4">
                  <c:v>120896</c:v>
                </c:pt>
              </c:numCache>
            </c:numRef>
          </c:val>
          <c:smooth val="0"/>
          <c:extLst>
            <c:ext xmlns:c16="http://schemas.microsoft.com/office/drawing/2014/chart" uri="{C3380CC4-5D6E-409C-BE32-E72D297353CC}">
              <c16:uniqueId val="{00000001-D995-439B-8321-61C9E6B0015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4.66</c:v>
                </c:pt>
                <c:pt idx="1">
                  <c:v>2.69</c:v>
                </c:pt>
                <c:pt idx="2">
                  <c:v>1.67</c:v>
                </c:pt>
                <c:pt idx="3">
                  <c:v>1.56</c:v>
                </c:pt>
                <c:pt idx="4">
                  <c:v>2.2400000000000002</c:v>
                </c:pt>
              </c:numCache>
            </c:numRef>
          </c:val>
          <c:extLst>
            <c:ext xmlns:c16="http://schemas.microsoft.com/office/drawing/2014/chart" uri="{C3380CC4-5D6E-409C-BE32-E72D297353CC}">
              <c16:uniqueId val="{00000000-1441-42BE-85C5-D4B274E173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59.7</c:v>
                </c:pt>
                <c:pt idx="1">
                  <c:v>60.77</c:v>
                </c:pt>
                <c:pt idx="2">
                  <c:v>57.08</c:v>
                </c:pt>
                <c:pt idx="3">
                  <c:v>38.81</c:v>
                </c:pt>
                <c:pt idx="4">
                  <c:v>37.11</c:v>
                </c:pt>
              </c:numCache>
            </c:numRef>
          </c:val>
          <c:extLst>
            <c:ext xmlns:c16="http://schemas.microsoft.com/office/drawing/2014/chart" uri="{C3380CC4-5D6E-409C-BE32-E72D297353CC}">
              <c16:uniqueId val="{00000001-1441-42BE-85C5-D4B274E173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37.119999999999997</c:v>
                </c:pt>
                <c:pt idx="1">
                  <c:v>0.48</c:v>
                </c:pt>
                <c:pt idx="2">
                  <c:v>-6.26</c:v>
                </c:pt>
                <c:pt idx="3">
                  <c:v>-16.14</c:v>
                </c:pt>
                <c:pt idx="4">
                  <c:v>-0.28000000000000003</c:v>
                </c:pt>
              </c:numCache>
            </c:numRef>
          </c:val>
          <c:smooth val="0"/>
          <c:extLst>
            <c:ext xmlns:c16="http://schemas.microsoft.com/office/drawing/2014/chart" uri="{C3380CC4-5D6E-409C-BE32-E72D297353CC}">
              <c16:uniqueId val="{00000002-1441-42BE-85C5-D4B274E173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0.46</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0-0BC4-42DB-8BE8-54FD2306C35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C4-42DB-8BE8-54FD2306C35F}"/>
            </c:ext>
          </c:extLst>
        </c:ser>
        <c:ser>
          <c:idx val="2"/>
          <c:order val="2"/>
          <c:tx>
            <c:strRef>
              <c:f>データシート!$A$29</c:f>
              <c:strCache>
                <c:ptCount val="1"/>
                <c:pt idx="0">
                  <c:v>介護保険事業特別会計（介護サービス事業勘定)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BC4-42DB-8BE8-54FD2306C35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BC4-42DB-8BE8-54FD2306C35F}"/>
            </c:ext>
          </c:extLst>
        </c:ser>
        <c:ser>
          <c:idx val="4"/>
          <c:order val="4"/>
          <c:tx>
            <c:strRef>
              <c:f>データシート!$A$31</c:f>
              <c:strCache>
                <c:ptCount val="1"/>
                <c:pt idx="0">
                  <c:v>介護保険事業特別会計（介護保険事業勘定）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c:v>
                </c:pt>
                <c:pt idx="4">
                  <c:v>#N/A</c:v>
                </c:pt>
                <c:pt idx="5">
                  <c:v>1.41</c:v>
                </c:pt>
                <c:pt idx="6">
                  <c:v>#N/A</c:v>
                </c:pt>
                <c:pt idx="7">
                  <c:v>0</c:v>
                </c:pt>
                <c:pt idx="8">
                  <c:v>#N/A</c:v>
                </c:pt>
                <c:pt idx="9">
                  <c:v>0.11</c:v>
                </c:pt>
              </c:numCache>
            </c:numRef>
          </c:val>
          <c:extLst>
            <c:ext xmlns:c16="http://schemas.microsoft.com/office/drawing/2014/chart" uri="{C3380CC4-5D6E-409C-BE32-E72D297353CC}">
              <c16:uniqueId val="{00000004-0BC4-42DB-8BE8-54FD2306C35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0.15</c:v>
                </c:pt>
                <c:pt idx="2">
                  <c:v>#N/A</c:v>
                </c:pt>
                <c:pt idx="3">
                  <c:v>0.68</c:v>
                </c:pt>
                <c:pt idx="4">
                  <c:v>#N/A</c:v>
                </c:pt>
                <c:pt idx="5">
                  <c:v>0.81</c:v>
                </c:pt>
                <c:pt idx="6">
                  <c:v>#N/A</c:v>
                </c:pt>
                <c:pt idx="7">
                  <c:v>0.48</c:v>
                </c:pt>
                <c:pt idx="8">
                  <c:v>#N/A</c:v>
                </c:pt>
                <c:pt idx="9">
                  <c:v>0.25</c:v>
                </c:pt>
              </c:numCache>
            </c:numRef>
          </c:val>
          <c:extLst>
            <c:ext xmlns:c16="http://schemas.microsoft.com/office/drawing/2014/chart" uri="{C3380CC4-5D6E-409C-BE32-E72D297353CC}">
              <c16:uniqueId val="{00000005-0BC4-42DB-8BE8-54FD2306C35F}"/>
            </c:ext>
          </c:extLst>
        </c:ser>
        <c:ser>
          <c:idx val="6"/>
          <c:order val="6"/>
          <c:tx>
            <c:strRef>
              <c:f>データシート!$A$33</c:f>
              <c:strCache>
                <c:ptCount val="1"/>
                <c:pt idx="0">
                  <c:v>漁業集落排水事業会計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0.63</c:v>
                </c:pt>
                <c:pt idx="2">
                  <c:v>#N/A</c:v>
                </c:pt>
                <c:pt idx="3">
                  <c:v>0.6</c:v>
                </c:pt>
                <c:pt idx="4">
                  <c:v>#N/A</c:v>
                </c:pt>
                <c:pt idx="5">
                  <c:v>0.62</c:v>
                </c:pt>
                <c:pt idx="6">
                  <c:v>#N/A</c:v>
                </c:pt>
                <c:pt idx="7">
                  <c:v>0.62</c:v>
                </c:pt>
                <c:pt idx="8">
                  <c:v>#N/A</c:v>
                </c:pt>
                <c:pt idx="9">
                  <c:v>0.61</c:v>
                </c:pt>
              </c:numCache>
            </c:numRef>
          </c:val>
          <c:extLst>
            <c:ext xmlns:c16="http://schemas.microsoft.com/office/drawing/2014/chart" uri="{C3380CC4-5D6E-409C-BE32-E72D297353CC}">
              <c16:uniqueId val="{00000006-0BC4-42DB-8BE8-54FD2306C35F}"/>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c:v>
                </c:pt>
                <c:pt idx="2">
                  <c:v>#N/A</c:v>
                </c:pt>
                <c:pt idx="3">
                  <c:v>2.0699999999999998</c:v>
                </c:pt>
                <c:pt idx="4">
                  <c:v>#N/A</c:v>
                </c:pt>
                <c:pt idx="5">
                  <c:v>2.25</c:v>
                </c:pt>
                <c:pt idx="6">
                  <c:v>#N/A</c:v>
                </c:pt>
                <c:pt idx="7">
                  <c:v>2.27</c:v>
                </c:pt>
                <c:pt idx="8">
                  <c:v>#N/A</c:v>
                </c:pt>
                <c:pt idx="9">
                  <c:v>2.19</c:v>
                </c:pt>
              </c:numCache>
            </c:numRef>
          </c:val>
          <c:extLst>
            <c:ext xmlns:c16="http://schemas.microsoft.com/office/drawing/2014/chart" uri="{C3380CC4-5D6E-409C-BE32-E72D297353CC}">
              <c16:uniqueId val="{00000007-0BC4-42DB-8BE8-54FD2306C35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4.6500000000000004</c:v>
                </c:pt>
                <c:pt idx="2">
                  <c:v>#N/A</c:v>
                </c:pt>
                <c:pt idx="3">
                  <c:v>2.69</c:v>
                </c:pt>
                <c:pt idx="4">
                  <c:v>#N/A</c:v>
                </c:pt>
                <c:pt idx="5">
                  <c:v>1.66</c:v>
                </c:pt>
                <c:pt idx="6">
                  <c:v>#N/A</c:v>
                </c:pt>
                <c:pt idx="7">
                  <c:v>1.56</c:v>
                </c:pt>
                <c:pt idx="8">
                  <c:v>#N/A</c:v>
                </c:pt>
                <c:pt idx="9">
                  <c:v>2.2400000000000002</c:v>
                </c:pt>
              </c:numCache>
            </c:numRef>
          </c:val>
          <c:extLst>
            <c:ext xmlns:c16="http://schemas.microsoft.com/office/drawing/2014/chart" uri="{C3380CC4-5D6E-409C-BE32-E72D297353CC}">
              <c16:uniqueId val="{00000008-0BC4-42DB-8BE8-54FD2306C35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16.43</c:v>
                </c:pt>
                <c:pt idx="2">
                  <c:v>#N/A</c:v>
                </c:pt>
                <c:pt idx="3">
                  <c:v>18.13</c:v>
                </c:pt>
                <c:pt idx="4">
                  <c:v>#N/A</c:v>
                </c:pt>
                <c:pt idx="5">
                  <c:v>18.52</c:v>
                </c:pt>
                <c:pt idx="6">
                  <c:v>#N/A</c:v>
                </c:pt>
                <c:pt idx="7">
                  <c:v>18.489999999999998</c:v>
                </c:pt>
                <c:pt idx="8">
                  <c:v>#N/A</c:v>
                </c:pt>
                <c:pt idx="9">
                  <c:v>17.989999999999998</c:v>
                </c:pt>
              </c:numCache>
            </c:numRef>
          </c:val>
          <c:extLst>
            <c:ext xmlns:c16="http://schemas.microsoft.com/office/drawing/2014/chart" uri="{C3380CC4-5D6E-409C-BE32-E72D297353CC}">
              <c16:uniqueId val="{00000009-0BC4-42DB-8BE8-54FD2306C35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1695</c:v>
                </c:pt>
                <c:pt idx="5">
                  <c:v>1612</c:v>
                </c:pt>
                <c:pt idx="8">
                  <c:v>1659</c:v>
                </c:pt>
                <c:pt idx="11">
                  <c:v>1671</c:v>
                </c:pt>
                <c:pt idx="14">
                  <c:v>1682</c:v>
                </c:pt>
              </c:numCache>
            </c:numRef>
          </c:val>
          <c:extLst>
            <c:ext xmlns:c16="http://schemas.microsoft.com/office/drawing/2014/chart" uri="{C3380CC4-5D6E-409C-BE32-E72D297353CC}">
              <c16:uniqueId val="{00000000-FB81-46A9-A69A-77E318BB1DD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81-46A9-A69A-77E318BB1DD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22</c:v>
                </c:pt>
                <c:pt idx="6">
                  <c:v>17</c:v>
                </c:pt>
                <c:pt idx="9">
                  <c:v>14</c:v>
                </c:pt>
                <c:pt idx="12">
                  <c:v>13</c:v>
                </c:pt>
              </c:numCache>
            </c:numRef>
          </c:val>
          <c:extLst>
            <c:ext xmlns:c16="http://schemas.microsoft.com/office/drawing/2014/chart" uri="{C3380CC4-5D6E-409C-BE32-E72D297353CC}">
              <c16:uniqueId val="{00000002-FB81-46A9-A69A-77E318BB1DD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315</c:v>
                </c:pt>
                <c:pt idx="3">
                  <c:v>273</c:v>
                </c:pt>
                <c:pt idx="6">
                  <c:v>216</c:v>
                </c:pt>
                <c:pt idx="9">
                  <c:v>215</c:v>
                </c:pt>
                <c:pt idx="12">
                  <c:v>211</c:v>
                </c:pt>
              </c:numCache>
            </c:numRef>
          </c:val>
          <c:extLst>
            <c:ext xmlns:c16="http://schemas.microsoft.com/office/drawing/2014/chart" uri="{C3380CC4-5D6E-409C-BE32-E72D297353CC}">
              <c16:uniqueId val="{00000003-FB81-46A9-A69A-77E318BB1DD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323</c:v>
                </c:pt>
                <c:pt idx="3">
                  <c:v>364</c:v>
                </c:pt>
                <c:pt idx="6">
                  <c:v>371</c:v>
                </c:pt>
                <c:pt idx="9">
                  <c:v>316</c:v>
                </c:pt>
                <c:pt idx="12">
                  <c:v>316</c:v>
                </c:pt>
              </c:numCache>
            </c:numRef>
          </c:val>
          <c:extLst>
            <c:ext xmlns:c16="http://schemas.microsoft.com/office/drawing/2014/chart" uri="{C3380CC4-5D6E-409C-BE32-E72D297353CC}">
              <c16:uniqueId val="{00000004-FB81-46A9-A69A-77E318BB1DD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81-46A9-A69A-77E318BB1DD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81-46A9-A69A-77E318BB1DD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2555</c:v>
                </c:pt>
                <c:pt idx="3">
                  <c:v>1927</c:v>
                </c:pt>
                <c:pt idx="6">
                  <c:v>2065</c:v>
                </c:pt>
                <c:pt idx="9">
                  <c:v>2015</c:v>
                </c:pt>
                <c:pt idx="12">
                  <c:v>2007</c:v>
                </c:pt>
              </c:numCache>
            </c:numRef>
          </c:val>
          <c:extLst>
            <c:ext xmlns:c16="http://schemas.microsoft.com/office/drawing/2014/chart" uri="{C3380CC4-5D6E-409C-BE32-E72D297353CC}">
              <c16:uniqueId val="{00000007-FB81-46A9-A69A-77E318BB1D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1526</c:v>
                </c:pt>
                <c:pt idx="2">
                  <c:v>#N/A</c:v>
                </c:pt>
                <c:pt idx="3">
                  <c:v>#N/A</c:v>
                </c:pt>
                <c:pt idx="4">
                  <c:v>974</c:v>
                </c:pt>
                <c:pt idx="5">
                  <c:v>#N/A</c:v>
                </c:pt>
                <c:pt idx="6">
                  <c:v>#N/A</c:v>
                </c:pt>
                <c:pt idx="7">
                  <c:v>1010</c:v>
                </c:pt>
                <c:pt idx="8">
                  <c:v>#N/A</c:v>
                </c:pt>
                <c:pt idx="9">
                  <c:v>#N/A</c:v>
                </c:pt>
                <c:pt idx="10">
                  <c:v>889</c:v>
                </c:pt>
                <c:pt idx="11">
                  <c:v>#N/A</c:v>
                </c:pt>
                <c:pt idx="12">
                  <c:v>#N/A</c:v>
                </c:pt>
                <c:pt idx="13">
                  <c:v>865</c:v>
                </c:pt>
                <c:pt idx="14">
                  <c:v>#N/A</c:v>
                </c:pt>
              </c:numCache>
            </c:numRef>
          </c:val>
          <c:smooth val="0"/>
          <c:extLst>
            <c:ext xmlns:c16="http://schemas.microsoft.com/office/drawing/2014/chart" uri="{C3380CC4-5D6E-409C-BE32-E72D297353CC}">
              <c16:uniqueId val="{00000008-FB81-46A9-A69A-77E318BB1D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16130</c:v>
                </c:pt>
                <c:pt idx="5">
                  <c:v>16017</c:v>
                </c:pt>
                <c:pt idx="8">
                  <c:v>15423</c:v>
                </c:pt>
                <c:pt idx="11">
                  <c:v>15045</c:v>
                </c:pt>
                <c:pt idx="14">
                  <c:v>15602</c:v>
                </c:pt>
              </c:numCache>
            </c:numRef>
          </c:val>
          <c:extLst>
            <c:ext xmlns:c16="http://schemas.microsoft.com/office/drawing/2014/chart" uri="{C3380CC4-5D6E-409C-BE32-E72D297353CC}">
              <c16:uniqueId val="{00000000-1F61-4528-A46D-88E40186FC8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375</c:v>
                </c:pt>
                <c:pt idx="5">
                  <c:v>383</c:v>
                </c:pt>
                <c:pt idx="8">
                  <c:v>401</c:v>
                </c:pt>
                <c:pt idx="11">
                  <c:v>391</c:v>
                </c:pt>
                <c:pt idx="14">
                  <c:v>330</c:v>
                </c:pt>
              </c:numCache>
            </c:numRef>
          </c:val>
          <c:extLst>
            <c:ext xmlns:c16="http://schemas.microsoft.com/office/drawing/2014/chart" uri="{C3380CC4-5D6E-409C-BE32-E72D297353CC}">
              <c16:uniqueId val="{00000001-1F61-4528-A46D-88E40186FC8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13354</c:v>
                </c:pt>
                <c:pt idx="5">
                  <c:v>13576</c:v>
                </c:pt>
                <c:pt idx="8">
                  <c:v>11526</c:v>
                </c:pt>
                <c:pt idx="11">
                  <c:v>11413</c:v>
                </c:pt>
                <c:pt idx="14">
                  <c:v>11741</c:v>
                </c:pt>
              </c:numCache>
            </c:numRef>
          </c:val>
          <c:extLst>
            <c:ext xmlns:c16="http://schemas.microsoft.com/office/drawing/2014/chart" uri="{C3380CC4-5D6E-409C-BE32-E72D297353CC}">
              <c16:uniqueId val="{00000002-1F61-4528-A46D-88E40186FC8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61-4528-A46D-88E40186FC8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61-4528-A46D-88E40186FC8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c:v>
                </c:pt>
                <c:pt idx="3">
                  <c:v>7</c:v>
                </c:pt>
                <c:pt idx="6">
                  <c:v>3</c:v>
                </c:pt>
                <c:pt idx="9">
                  <c:v>0</c:v>
                </c:pt>
                <c:pt idx="12">
                  <c:v>0</c:v>
                </c:pt>
              </c:numCache>
            </c:numRef>
          </c:val>
          <c:extLst>
            <c:ext xmlns:c16="http://schemas.microsoft.com/office/drawing/2014/chart" uri="{C3380CC4-5D6E-409C-BE32-E72D297353CC}">
              <c16:uniqueId val="{00000005-1F61-4528-A46D-88E40186FC8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2707</c:v>
                </c:pt>
                <c:pt idx="3">
                  <c:v>2835</c:v>
                </c:pt>
                <c:pt idx="6">
                  <c:v>2563</c:v>
                </c:pt>
                <c:pt idx="9">
                  <c:v>2568</c:v>
                </c:pt>
                <c:pt idx="12">
                  <c:v>2697</c:v>
                </c:pt>
              </c:numCache>
            </c:numRef>
          </c:val>
          <c:extLst>
            <c:ext xmlns:c16="http://schemas.microsoft.com/office/drawing/2014/chart" uri="{C3380CC4-5D6E-409C-BE32-E72D297353CC}">
              <c16:uniqueId val="{00000006-1F61-4528-A46D-88E40186FC8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1122</c:v>
                </c:pt>
                <c:pt idx="3">
                  <c:v>855</c:v>
                </c:pt>
                <c:pt idx="6">
                  <c:v>648</c:v>
                </c:pt>
                <c:pt idx="9">
                  <c:v>466</c:v>
                </c:pt>
                <c:pt idx="12">
                  <c:v>967</c:v>
                </c:pt>
              </c:numCache>
            </c:numRef>
          </c:val>
          <c:extLst>
            <c:ext xmlns:c16="http://schemas.microsoft.com/office/drawing/2014/chart" uri="{C3380CC4-5D6E-409C-BE32-E72D297353CC}">
              <c16:uniqueId val="{00000007-1F61-4528-A46D-88E40186FC8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4737</c:v>
                </c:pt>
                <c:pt idx="3">
                  <c:v>4695</c:v>
                </c:pt>
                <c:pt idx="6">
                  <c:v>4504</c:v>
                </c:pt>
                <c:pt idx="9">
                  <c:v>4284</c:v>
                </c:pt>
                <c:pt idx="12">
                  <c:v>3927</c:v>
                </c:pt>
              </c:numCache>
            </c:numRef>
          </c:val>
          <c:extLst>
            <c:ext xmlns:c16="http://schemas.microsoft.com/office/drawing/2014/chart" uri="{C3380CC4-5D6E-409C-BE32-E72D297353CC}">
              <c16:uniqueId val="{00000008-1F61-4528-A46D-88E40186FC8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3</c:v>
                </c:pt>
                <c:pt idx="6">
                  <c:v>0</c:v>
                </c:pt>
                <c:pt idx="9">
                  <c:v>0</c:v>
                </c:pt>
                <c:pt idx="12">
                  <c:v>0</c:v>
                </c:pt>
              </c:numCache>
            </c:numRef>
          </c:val>
          <c:extLst>
            <c:ext xmlns:c16="http://schemas.microsoft.com/office/drawing/2014/chart" uri="{C3380CC4-5D6E-409C-BE32-E72D297353CC}">
              <c16:uniqueId val="{00000009-1F61-4528-A46D-88E40186FC8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20615</c:v>
                </c:pt>
                <c:pt idx="3">
                  <c:v>20080</c:v>
                </c:pt>
                <c:pt idx="6">
                  <c:v>18914</c:v>
                </c:pt>
                <c:pt idx="9">
                  <c:v>17845</c:v>
                </c:pt>
                <c:pt idx="12">
                  <c:v>18849</c:v>
                </c:pt>
              </c:numCache>
            </c:numRef>
          </c:val>
          <c:extLst>
            <c:ext xmlns:c16="http://schemas.microsoft.com/office/drawing/2014/chart" uri="{C3380CC4-5D6E-409C-BE32-E72D297353CC}">
              <c16:uniqueId val="{0000000A-1F61-4528-A46D-88E40186FC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F61-4528-A46D-88E40186FC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6006</c:v>
                </c:pt>
                <c:pt idx="1">
                  <c:v>4115</c:v>
                </c:pt>
                <c:pt idx="2">
                  <c:v>4009</c:v>
                </c:pt>
              </c:numCache>
            </c:numRef>
          </c:val>
          <c:extLst>
            <c:ext xmlns:c16="http://schemas.microsoft.com/office/drawing/2014/chart" uri="{C3380CC4-5D6E-409C-BE32-E72D297353CC}">
              <c16:uniqueId val="{00000000-93CB-4B28-B5C3-6B646450A0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c:v>
                </c:pt>
                <c:pt idx="1">
                  <c:v>59</c:v>
                </c:pt>
                <c:pt idx="2">
                  <c:v>570</c:v>
                </c:pt>
              </c:numCache>
            </c:numRef>
          </c:val>
          <c:extLst>
            <c:ext xmlns:c16="http://schemas.microsoft.com/office/drawing/2014/chart" uri="{C3380CC4-5D6E-409C-BE32-E72D297353CC}">
              <c16:uniqueId val="{00000001-93CB-4B28-B5C3-6B646450A0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6482</c:v>
                </c:pt>
                <c:pt idx="1">
                  <c:v>6497</c:v>
                </c:pt>
                <c:pt idx="2">
                  <c:v>6461</c:v>
                </c:pt>
              </c:numCache>
            </c:numRef>
          </c:val>
          <c:extLst>
            <c:ext xmlns:c16="http://schemas.microsoft.com/office/drawing/2014/chart" uri="{C3380CC4-5D6E-409C-BE32-E72D297353CC}">
              <c16:uniqueId val="{00000002-93CB-4B28-B5C3-6B646450A0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{4690CB92-D5E5-4156-AC9E-A42EABBDA928}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16-4B08-9FD8-79C2CFE63E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{00372934-8F4B-417C-B056-A7EEC8DFC8B3}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16-4B08-9FD8-79C2CFE63E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{EF61625C-BBE7-44F0-9922-014F57BF2257}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16-4B08-9FD8-79C2CFE63E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{1E18FF74-E47C-4F15-85C7-75FD3439B340}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16-4B08-9FD8-79C2CFE63E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{6DB18928-898D-419E-8DF9-90D978B2EDD2}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16-4B08-9FD8-79C2CFE63E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{C9DF15F5-6A45-4653-A60A-177159F86DF1}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16-4B08-9FD8-79C2CFE63E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{121B599E-867F-4EAA-B62B-AFD7A525F649}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16-4B08-9FD8-79C2CFE63E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{58DD8EE8-56EF-4351-970D-87EA1B552F40}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16-4B08-9FD8-79C2CFE63E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{73465FCA-303C-48BB-B3EF-14873576C51B}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16-4B08-9FD8-79C2CFE63E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45.7</c:v>
                </c:pt>
                <c:pt idx="8">
                  <c:v>42.3</c:v>
                </c:pt>
                <c:pt idx="16">
                  <c:v>44.7</c:v>
                </c:pt>
                <c:pt idx="24">
                  <c:v>47.1</c:v>
                </c:pt>
                <c:pt idx="32">
                  <c:v>49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016-4B08-9FD8-79C2CFE63E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{678658DD-8360-4578-A2D8-EB38CA0E98F1}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16-4B08-9FD8-79C2CFE63EB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{4A90A73C-2F12-4BA2-8293-182D8356CEAA}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16-4B08-9FD8-79C2CFE63E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{B4CEE15A-477F-4633-9CE8-3EC23530514A}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16-4B08-9FD8-79C2CFE63E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{56990DE2-E661-47B2-BE8C-246954089508}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16-4B08-9FD8-79C2CFE63E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{2FA9313A-11E2-431F-8364-B529C973FADC}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16-4B08-9FD8-79C2CFE63EB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{67AFDCD0-D625-4EA8-8BAE-BA48A3335E1D}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16-4B08-9FD8-79C2CFE63EB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{47511AB5-D1AC-44C5-877B-A134D2B0BC24}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16-4B08-9FD8-79C2CFE63EB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{BE69DDEE-ABA7-433A-B0AE-7798CB1904C4}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16-4B08-9FD8-79C2CFE63EB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{7F91C406-8035-4C2A-AB77-061855A16463}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16-4B08-9FD8-79C2CFE63E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3016-4B08-9FD8-79C2CFE63EBD}"/>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{6D7390A0-8F05-48BD-9014-08AE9E8E570F}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F59-4675-AA57-0EF33DF973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{D46EE126-4BDD-49F6-80B6-F80345B8BB00}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59-4675-AA57-0EF33DF973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{0F58369C-DC5C-4ADA-98C4-17891A66D6DC}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59-4675-AA57-0EF33DF973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{4C85CCB3-16AC-41D6-9ED3-584167F7E731}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59-4675-AA57-0EF33DF973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{F12A9E21-C928-4B9C-9251-F1A4B7B869FB}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59-4675-AA57-0EF33DF973A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{8023C2BD-0AAC-481C-9CE5-DD33E1B2311A}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F59-4675-AA57-0EF33DF973A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{F2467628-97CF-4D4D-8D56-7D6307B71745}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F59-4675-AA57-0EF33DF973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{E3D0168B-49F8-447F-A242-20C8E2116D06}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F59-4675-AA57-0EF33DF973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{1A994957-C484-4B0A-B5DF-2F1830C637A2}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F59-4675-AA57-0EF33DF973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15.8</c:v>
                </c:pt>
                <c:pt idx="8">
                  <c:v>14.4</c:v>
                </c:pt>
                <c:pt idx="16">
                  <c:v>12.9</c:v>
                </c:pt>
                <c:pt idx="24">
                  <c:v>10.5</c:v>
                </c:pt>
                <c:pt idx="32">
                  <c:v>10.199999999999999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F59-4675-AA57-0EF33DF973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{15D4F90D-A71C-47C6-B212-BA6088B112EB}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F59-4675-AA57-0EF33DF973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{D118C31D-0BD0-4F05-8B1F-8173AD4CD806}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59-4675-AA57-0EF33DF973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{28FED371-F509-4509-BEF4-105FD20B0359}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59-4675-AA57-0EF33DF973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{E2B52A3E-A2EF-4AA6-A46E-EBF7FC5C416E}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59-4675-AA57-0EF33DF973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{E28B4318-75A8-4EB2-BF1B-249553916BF7}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59-4675-AA57-0EF33DF973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{B6DFB457-73DE-4F11-A699-D4B8F0B35637}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F59-4675-AA57-0EF33DF973A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{F43AF41E-73DC-4439-B889-4C10FB804878}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F59-4675-AA57-0EF33DF973A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{718930E1-F6E7-4CA0-843E-AF3E67455F60}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F59-4675-AA57-0EF33DF973A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{7F961730-29B8-4792-B65B-A6E21078067D}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F59-4675-AA57-0EF33DF973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AF59-4675-AA57-0EF33DF973A3}"/>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基準財政需要額は増加傾向（令和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88.5</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95.7</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億円）にある一方、基準財政収入額は、市内</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主要企業である輸出関連企業</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の業績等に伴う法人税の年度変動はあるものの、人口減に伴う市民税の減少等により逓減（令和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46.2</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億円→令和</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45.9</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億円）しており、財政力指数も減少傾向にある。</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今後も少子高齢化の影響等による税収のマイナス要因が見込まれることか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ら、徴収体制の強化などにより収納率の向上を図るとともに、企業立地を促進し、地域産業や経済の活性化を図り税収の増加を目指す。</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96308</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98019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131885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市税の減少や物価高騰により物件費や扶助費をはじめ、経常経費充当</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一般</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財源</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した一方、</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国税の増収に伴う</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や地方消費税交付金</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の増加などもあり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、経常一般財源等も増加（＋</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％）したことから、経常収支比率は</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しかしながら、</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復旧・復興期間後の経常経費の高止まりは続いており、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や全国、岩手県平均を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大きく上回っている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ことから、継続し、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市税等の収入確保及び歳出の抑制に努めるとともに、公債費の繰上償還を実施するなど、経常収支比率の改善に努める。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31750</xdr:rowOff>
    </xdr:from>
    <xdr:to>
      <xdr:col>23</xdr:col>
      <xdr:colOff>133350</xdr:colOff>
      <xdr:row>67</xdr:row>
      <xdr:rowOff>71967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51890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138854</xdr:rowOff>
    </xdr:from>
    <xdr:to>
      <xdr:col>19</xdr:col>
      <xdr:colOff>133350</xdr:colOff>
      <xdr:row>67</xdr:row>
      <xdr:rowOff>71967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454554"/>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44873</xdr:rowOff>
    </xdr:from>
    <xdr:to>
      <xdr:col>15</xdr:col>
      <xdr:colOff>82550</xdr:colOff>
      <xdr:row>66</xdr:row>
      <xdr:rowOff>138854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189123"/>
          <a:ext cx="889000" cy="2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44873</xdr:rowOff>
    </xdr:from>
    <xdr:to>
      <xdr:col>11</xdr:col>
      <xdr:colOff>31750</xdr:colOff>
      <xdr:row>67</xdr:row>
      <xdr:rowOff>39794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89123"/>
          <a:ext cx="889000" cy="3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152400</xdr:rowOff>
    </xdr:from>
    <xdr:to>
      <xdr:col>23</xdr:col>
      <xdr:colOff>184150</xdr:colOff>
      <xdr:row>67</xdr:row>
      <xdr:rowOff>82550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4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48277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6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21167</xdr:rowOff>
    </xdr:from>
    <xdr:to>
      <xdr:col>19</xdr:col>
      <xdr:colOff>184150</xdr:colOff>
      <xdr:row>67</xdr:row>
      <xdr:rowOff>122767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50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107544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594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88054</xdr:rowOff>
    </xdr:from>
    <xdr:to>
      <xdr:col>15</xdr:col>
      <xdr:colOff>133350</xdr:colOff>
      <xdr:row>67</xdr:row>
      <xdr:rowOff>18204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2981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49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165523</xdr:rowOff>
    </xdr:from>
    <xdr:to>
      <xdr:col>11</xdr:col>
      <xdr:colOff>82550</xdr:colOff>
      <xdr:row>65</xdr:row>
      <xdr:rowOff>95673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80450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160444</xdr:rowOff>
    </xdr:from>
    <xdr:to>
      <xdr:col>7</xdr:col>
      <xdr:colOff>31750</xdr:colOff>
      <xdr:row>67</xdr:row>
      <xdr:rowOff>90594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4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75371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5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定年退職者等の退職により職員数は減少しているものの、基本給のベースアップ等により職員基本給や会計年度任用職員への勤勉手当支給開始等による各種手当などの増加により、全体として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125,026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％）した。物件費は、旧学校施設解体事業や新型コロナウイルスワクチン予防接種事業の終了などにより、全体として▲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574,150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千円の減（▲</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人あたりの人件費・物件費は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円減少し、物価高騰等、近年の社会情勢に伴い類似団体平均も上昇したことから差は縮小したが、継続し、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組織のスリム化による人員配置の効率化や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、公共施設等総合管理計画に基づく施設の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集約化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を図り、コスト削減に努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31257</xdr:rowOff>
    </xdr:from>
    <xdr:to>
      <xdr:col>23</xdr:col>
      <xdr:colOff>133350</xdr:colOff>
      <xdr:row>85</xdr:row>
      <xdr:rowOff>64745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604507"/>
          <a:ext cx="838200" cy="3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153753</xdr:rowOff>
    </xdr:from>
    <xdr:to>
      <xdr:col>19</xdr:col>
      <xdr:colOff>133350</xdr:colOff>
      <xdr:row>85</xdr:row>
      <xdr:rowOff>64745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55553"/>
          <a:ext cx="889000" cy="8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153753</xdr:rowOff>
    </xdr:from>
    <xdr:to>
      <xdr:col>15</xdr:col>
      <xdr:colOff>82550</xdr:colOff>
      <xdr:row>84</xdr:row>
      <xdr:rowOff>166498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555553"/>
          <a:ext cx="8890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132855</xdr:rowOff>
    </xdr:from>
    <xdr:to>
      <xdr:col>11</xdr:col>
      <xdr:colOff>31750</xdr:colOff>
      <xdr:row>84</xdr:row>
      <xdr:rowOff>166498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34655"/>
          <a:ext cx="889000" cy="3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151907</xdr:rowOff>
    </xdr:from>
    <xdr:to>
      <xdr:col>23</xdr:col>
      <xdr:colOff>184150</xdr:colOff>
      <xdr:row>85</xdr:row>
      <xdr:rowOff>82057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5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123984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2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13945</xdr:rowOff>
    </xdr:from>
    <xdr:to>
      <xdr:col>19</xdr:col>
      <xdr:colOff>184150</xdr:colOff>
      <xdr:row>85</xdr:row>
      <xdr:rowOff>115545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100322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73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102953</xdr:rowOff>
    </xdr:from>
    <xdr:to>
      <xdr:col>15</xdr:col>
      <xdr:colOff>133350</xdr:colOff>
      <xdr:row>85</xdr:row>
      <xdr:rowOff>33103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0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17880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91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115698</xdr:rowOff>
    </xdr:from>
    <xdr:to>
      <xdr:col>11</xdr:col>
      <xdr:colOff>82550</xdr:colOff>
      <xdr:row>85</xdr:row>
      <xdr:rowOff>45848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1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30625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0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82055</xdr:rowOff>
    </xdr:from>
    <xdr:to>
      <xdr:col>7</xdr:col>
      <xdr:colOff>31750</xdr:colOff>
      <xdr:row>85</xdr:row>
      <xdr:rowOff>12205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8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168432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70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から減少し、類似団体平均を下回る数値となっている。</a:t>
          </a:r>
        </a:p>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今後も、人事評価や職員研修等を効果的に活用して職員の資質向上に努めるとともに、職員の年齢構成の偏りを解消するため、若年層への採用活動を強化し、バランスの取れた年齢構成の実現を図る。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135164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65670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85</xdr:row>
      <xdr:rowOff>135164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877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14514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48435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49184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5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mn-lt"/>
              <a:ea typeface="+mn-ea"/>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東日本大震災からの復興経過において増加した各種施設や多様なサービスを維持するため、人口</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人当たりの職員数は、類似団体及び岩手県平均を上回る状況が続いているものの、その差は減少傾向にある。</a:t>
          </a:r>
        </a:p>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今後は、第</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次釜石市行政改革大綱に基づいた行財政改革や行政</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の推進、第</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次釜石市人材育成計画に基づいた職員の資質向上を図り、限られた人的資源を最大限有効に活用するため、メリハリのある人員体制の整備に努める。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1694</xdr:rowOff>
    </xdr:from>
    <xdr:to>
      <xdr:col>81</xdr:col>
      <xdr:colOff>44450</xdr:colOff>
      <xdr:row>63</xdr:row>
      <xdr:rowOff>6290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03044"/>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1694</xdr:rowOff>
    </xdr:from>
    <xdr:to>
      <xdr:col>77</xdr:col>
      <xdr:colOff>44450</xdr:colOff>
      <xdr:row>63</xdr:row>
      <xdr:rowOff>17780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8030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17780</xdr:rowOff>
    </xdr:from>
    <xdr:to>
      <xdr:col>72</xdr:col>
      <xdr:colOff>203200</xdr:colOff>
      <xdr:row>63</xdr:row>
      <xdr:rowOff>48804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1913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18929</xdr:rowOff>
    </xdr:from>
    <xdr:to>
      <xdr:col>68</xdr:col>
      <xdr:colOff>152400</xdr:colOff>
      <xdr:row>63</xdr:row>
      <xdr:rowOff>48804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20279"/>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126940</xdr:rowOff>
    </xdr:from>
    <xdr:to>
      <xdr:col>81</xdr:col>
      <xdr:colOff>95250</xdr:colOff>
      <xdr:row>63</xdr:row>
      <xdr:rowOff>57090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99017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2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122344</xdr:rowOff>
    </xdr:from>
    <xdr:to>
      <xdr:col>77</xdr:col>
      <xdr:colOff>95250</xdr:colOff>
      <xdr:row>63</xdr:row>
      <xdr:rowOff>52494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37271</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38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138430</xdr:rowOff>
    </xdr:from>
    <xdr:to>
      <xdr:col>73</xdr:col>
      <xdr:colOff>44450</xdr:colOff>
      <xdr:row>63</xdr:row>
      <xdr:rowOff>68580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53357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169454</xdr:rowOff>
    </xdr:from>
    <xdr:to>
      <xdr:col>68</xdr:col>
      <xdr:colOff>203200</xdr:colOff>
      <xdr:row>63</xdr:row>
      <xdr:rowOff>99604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84381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139579</xdr:rowOff>
    </xdr:from>
    <xdr:to>
      <xdr:col>64</xdr:col>
      <xdr:colOff>152400</xdr:colOff>
      <xdr:row>63</xdr:row>
      <xdr:rowOff>69729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6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54506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5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普通交付税の増額に伴い、標準財政規模が前年度比で</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201,000</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千円増加するとともに、過去に実施した繰上償還の効果などにより、元利償還金が</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8,000</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千円減少したことや、一部事務組合等の公債費に対する準元利償還金が</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5,000</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千円減少したことで、単年度比率では</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9.9</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％から</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9.4</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％になったほか、</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3</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ヵ年平均も</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10.5</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％から</a:t>
          </a:r>
          <a:r>
            <a:rPr lang="en-US" altLang="ja-JP" sz="1100" b="0" i="0" u="none" strike="noStrike" baseline="0">
              <a:solidFill>
                <a:srgbClr val="000000"/>
              </a:solidFill>
              <a:latin typeface="ＭＳ Ｐゴシック" panose="020B0600070205080204" pitchFamily="50" charset="-128"/>
              <a:ea typeface="ＭＳ Ｐゴシック" panose="020B0600070205080204" pitchFamily="50" charset="-128"/>
            </a:rPr>
            <a:t>10.2</a:t>
          </a:r>
          <a:r>
            <a:rPr lang="ja-JP" altLang="en-US" sz="1100" b="0" i="0" u="none" strike="noStrike" baseline="0">
              <a:solidFill>
                <a:srgbClr val="000000"/>
              </a:solidFill>
              <a:latin typeface="ＭＳ Ｐゴシック" panose="020B0600070205080204" pitchFamily="50" charset="-128"/>
              <a:ea typeface="ＭＳ Ｐゴシック" panose="020B0600070205080204" pitchFamily="50" charset="-128"/>
            </a:rPr>
            <a:t>％に改善した。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、依然として類似団体や全国平均を上回って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、新市庁舎建設をはじめ、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東日本大震災以降に整備した各種施設・設備の大規模更新も予測されることから、公共施設等総合管理計画等に基づき、効率的な施設の保全管理を計画的に進め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市債発行額をコントロールするとともに、公営企業債の元利償還に対する繰入金などの抑制に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努める。</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19050</xdr:rowOff>
    </xdr:from>
    <xdr:to>
      <xdr:col>81</xdr:col>
      <xdr:colOff>44450</xdr:colOff>
      <xdr:row>43</xdr:row>
      <xdr:rowOff>129722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019800"/>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101799</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47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129722</xdr:rowOff>
    </xdr:from>
    <xdr:to>
      <xdr:col>81</xdr:col>
      <xdr:colOff>133350</xdr:colOff>
      <xdr:row>43</xdr:row>
      <xdr:rowOff>129722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502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105427</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19050</xdr:rowOff>
    </xdr:from>
    <xdr:to>
      <xdr:col>81</xdr:col>
      <xdr:colOff>133350</xdr:colOff>
      <xdr:row>35</xdr:row>
      <xdr:rowOff>19050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01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9505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57349</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572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40822</xdr:rowOff>
    </xdr:from>
    <xdr:to>
      <xdr:col>81</xdr:col>
      <xdr:colOff>95250</xdr:colOff>
      <xdr:row>39</xdr:row>
      <xdr:rowOff>142422</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72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42</xdr:row>
      <xdr:rowOff>59872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985000"/>
          <a:ext cx="8890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29331</xdr:rowOff>
    </xdr:from>
    <xdr:to>
      <xdr:col>77</xdr:col>
      <xdr:colOff>95250</xdr:colOff>
      <xdr:row>39</xdr:row>
      <xdr:rowOff>130931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141108</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48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59872</xdr:rowOff>
    </xdr:from>
    <xdr:to>
      <xdr:col>72</xdr:col>
      <xdr:colOff>203200</xdr:colOff>
      <xdr:row>43</xdr:row>
      <xdr:rowOff>60778</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60772"/>
          <a:ext cx="889000" cy="17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6350</xdr:rowOff>
    </xdr:from>
    <xdr:to>
      <xdr:col>73</xdr:col>
      <xdr:colOff>44450</xdr:colOff>
      <xdr:row>39</xdr:row>
      <xdr:rowOff>107950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60778</xdr:rowOff>
    </xdr:from>
    <xdr:to>
      <xdr:col>68</xdr:col>
      <xdr:colOff>152400</xdr:colOff>
      <xdr:row>44</xdr:row>
      <xdr:rowOff>50195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43312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166309</xdr:rowOff>
    </xdr:from>
    <xdr:to>
      <xdr:col>68</xdr:col>
      <xdr:colOff>203200</xdr:colOff>
      <xdr:row>39</xdr:row>
      <xdr:rowOff>96459</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68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106636</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29331</xdr:rowOff>
    </xdr:from>
    <xdr:to>
      <xdr:col>64</xdr:col>
      <xdr:colOff>152400</xdr:colOff>
      <xdr:row>39</xdr:row>
      <xdr:rowOff>130931</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141108</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13805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7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162577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9072</xdr:rowOff>
    </xdr:from>
    <xdr:to>
      <xdr:col>73</xdr:col>
      <xdr:colOff>44450</xdr:colOff>
      <xdr:row>42</xdr:row>
      <xdr:rowOff>110672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95449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9978</xdr:rowOff>
    </xdr:from>
    <xdr:to>
      <xdr:col>68</xdr:col>
      <xdr:colOff>203200</xdr:colOff>
      <xdr:row>43</xdr:row>
      <xdr:rowOff>111578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96355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170845</xdr:rowOff>
    </xdr:from>
    <xdr:to>
      <xdr:col>64</xdr:col>
      <xdr:colOff>152400</xdr:colOff>
      <xdr:row>44</xdr:row>
      <xdr:rowOff>100995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85772</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減債基金や基準財政需要額算入見込額の増加に伴い充当可能財源等が前年度比で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824,000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千円増加した一方、大型事業である新市庁舎建設の進捗等に伴い、地方債現在高が増加したことで、将来負担額も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1,275,825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千円増加した。こ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れにより、将来負担比率の算出式の分子全体が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1,685,661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1,233,836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円へ</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451,825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類似団体、全国、岩手県平均よりは下回っているものの、今後も、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新市庁舎建設の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進捗に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伴い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充当可能基金の約半数を占める庁舎建設基金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するほか、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人口減少等により税収の伸び悩み</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避けられないことから、地方債や義務的経費の削減など財政健全化を図り、比率の上昇の抑制に努める。</a:t>
          </a:r>
          <a:endParaRPr lang="ja-JP" altLang="ja-JP" sz="11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年度及び令和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変わりなかったものの、東日本大震災からの復旧・復興事業への対応のためにマンパワーの確保が求められていたため、人口減少の流れに反して、当市の職員数は依然として多い状況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人当たり職員数：当市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10.61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9.17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にあ</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等を上回っていることから、直営で運営している公共施設のあり方の見直しに加えて、復興過程で膨らんだ事務事業の縮小を図るなど、組織のスリム化や人員配置の最適化により、人件費の抑制に繋げ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138430</xdr:rowOff>
    </xdr:from>
    <xdr:to>
      <xdr:col>24</xdr:col>
      <xdr:colOff>25400</xdr:colOff>
      <xdr:row>37</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2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82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38</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82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38</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754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87630</xdr:rowOff>
    </xdr:from>
    <xdr:to>
      <xdr:col>24</xdr:col>
      <xdr:colOff>76200</xdr:colOff>
      <xdr:row>38</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59707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125730</xdr:rowOff>
    </xdr:from>
    <xdr:to>
      <xdr:col>11</xdr:col>
      <xdr:colOff>60325</xdr:colOff>
      <xdr:row>38</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40657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費全体では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前年度比で減少（▲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したものの、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近年の物価高騰の影響により、施設の維持管理費を中心に経常的な経費が増加したため、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経常経費充当一般財源は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悪化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復興過程で整備した施設に加えて、老朽化したインフラの更新費用の増大など、震災前より維持管理経費が膨らんでいるため、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公共施設の集約化や長寿命化などにより、コスト削減に努める。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27940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14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18</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53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54610</xdr:rowOff>
    </xdr:from>
    <xdr:to>
      <xdr:col>73</xdr:col>
      <xdr:colOff>180975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692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54610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38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148590</xdr:rowOff>
    </xdr:from>
    <xdr:to>
      <xdr:col>78</xdr:col>
      <xdr:colOff>120650</xdr:colOff>
      <xdr:row>18</xdr:row>
      <xdr:rowOff>78740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63517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4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xdr:rowOff>
    </xdr:from>
    <xdr:to>
      <xdr:col>69</xdr:col>
      <xdr:colOff>142875</xdr:colOff>
      <xdr:row>17</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90187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扶助費全体では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前年度比で減少（▲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したものの、経常経費充当一般財源は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したが、これは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、教育・保育施設への給付単価改定に伴う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子ども・子育て支援給付事業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や、施設入所者数の増加に伴う老人保護措置費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によるものである。類似団体平均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との差は年度により上下変動があり、自治体独自の施策内容によるものと推測されるが、当市では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市単独の子ども医療給付費をはじめ子育て支援施策の拡充による扶助費の増加が見込まれるため、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継続し、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費用対効果の分析等に基づく事業の取捨選択により、財政負担の抑制に努める。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135165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57</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20865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81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介護保険事業や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国民健康保険</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会計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等への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が減少したことにより、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繰出金全体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％の減少となった。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これらから、その他の経常収支比率は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や全国</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平均を下回っているものの、各事業会計の赤字補てん的な繰出金の増加が懸念されることから、事業計画の整理や縮減を図りつつ、抑制に努める。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56</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443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123190</xdr:rowOff>
    </xdr:from>
    <xdr:to>
      <xdr:col>78</xdr:col>
      <xdr:colOff>69850</xdr:colOff>
      <xdr:row>56</xdr:row>
      <xdr:rowOff>104140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529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77470</xdr:rowOff>
    </xdr:from>
    <xdr:to>
      <xdr:col>73</xdr:col>
      <xdr:colOff>180975</xdr:colOff>
      <xdr:row>55</xdr:row>
      <xdr:rowOff>123190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07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77470</xdr:rowOff>
    </xdr:from>
    <xdr:to>
      <xdr:col>69</xdr:col>
      <xdr:colOff>92075</xdr:colOff>
      <xdr:row>57</xdr:row>
      <xdr:rowOff>24130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072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8907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72390</xdr:rowOff>
    </xdr:from>
    <xdr:to>
      <xdr:col>74</xdr:col>
      <xdr:colOff>31750</xdr:colOff>
      <xdr:row>56</xdr:row>
      <xdr:rowOff>2540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26670</xdr:rowOff>
    </xdr:from>
    <xdr:to>
      <xdr:col>69</xdr:col>
      <xdr:colOff>142875</xdr:colOff>
      <xdr:row>55</xdr:row>
      <xdr:rowOff>128270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138447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定額減税に係る調整給付事業や一部事務組合分担金などの増要因はあったものの、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震災復興特別交付税返還金の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皆減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などにより、補助費等全体</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では前年度比で減少（▲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経常経費充当一般財源</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も減少（▲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％）したことから、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しかしながら、依然として類似団体平均値等を上回っていることから、引き続き、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経常化した団体運営等に係る補助金や負担金の見直し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を行い、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一部事務組合等に対する負担金について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経費の精査により縮減を図るなど、コスト削減に努める。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7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38</xdr:row>
      <xdr:rowOff>30988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9579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30988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369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21844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32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17272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527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73423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151638</xdr:rowOff>
    </xdr:from>
    <xdr:to>
      <xdr:col>78</xdr:col>
      <xdr:colOff>120650</xdr:colOff>
      <xdr:row>38</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66565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全国防災事業債や一般単独事業債の減少等により、公債費全体では前年度比で減少（▲</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％）し、経常収支比率も</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ポイント改善した。</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これまでに実施した繰上償還の効果もあり、近年は微減しているが、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新市庁舎建設をはじめ、東日本大震災以降に整備した各種施設・設備の大規模更新も予測されることから、公共施設等総合管理計画等に基づき、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効率的な施設の保全管理を計画的に進め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市債発行額</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コントロール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及び公債費の抑制に努める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119380</xdr:rowOff>
    </xdr:from>
    <xdr:to>
      <xdr:col>24</xdr:col>
      <xdr:colOff>25400</xdr:colOff>
      <xdr:row>78</xdr:row>
      <xdr:rowOff>142239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4924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142239</xdr:rowOff>
    </xdr:from>
    <xdr:to>
      <xdr:col>19</xdr:col>
      <xdr:colOff>187325</xdr:colOff>
      <xdr:row>78</xdr:row>
      <xdr:rowOff>157480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153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20320</xdr:rowOff>
    </xdr:from>
    <xdr:to>
      <xdr:col>15</xdr:col>
      <xdr:colOff>98425</xdr:colOff>
      <xdr:row>78</xdr:row>
      <xdr:rowOff>157480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934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20320</xdr:rowOff>
    </xdr:from>
    <xdr:to>
      <xdr:col>11</xdr:col>
      <xdr:colOff>9525</xdr:colOff>
      <xdr:row>80</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9342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68580</xdr:rowOff>
    </xdr:from>
    <xdr:to>
      <xdr:col>24</xdr:col>
      <xdr:colOff>76200</xdr:colOff>
      <xdr:row>78</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91439</xdr:rowOff>
    </xdr:from>
    <xdr:to>
      <xdr:col>20</xdr:col>
      <xdr:colOff>38100</xdr:colOff>
      <xdr:row>79</xdr:row>
      <xdr:rowOff>21589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6366</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106680</xdr:rowOff>
    </xdr:from>
    <xdr:to>
      <xdr:col>15</xdr:col>
      <xdr:colOff>149225</xdr:colOff>
      <xdr:row>79</xdr:row>
      <xdr:rowOff>36830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21607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140970</xdr:rowOff>
    </xdr:from>
    <xdr:to>
      <xdr:col>11</xdr:col>
      <xdr:colOff>60325</xdr:colOff>
      <xdr:row>78</xdr:row>
      <xdr:rowOff>71120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55897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45720</xdr:rowOff>
    </xdr:from>
    <xdr:to>
      <xdr:col>6</xdr:col>
      <xdr:colOff>171450</xdr:colOff>
      <xdr:row>80</xdr:row>
      <xdr:rowOff>147320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132097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84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や物件費については、施設や事務事業の統廃合により組織や職員配置の最適化を図り、経費の削減に繋げる。扶助費や補助費等については、交付基準の見直しをはじめ、費用対効果の分析に基づく資源の集中配分により、財政負担の抑制を図る。その他については、特に公営企業に対する負担金について、繰出基準に基づく厳密な繰出や公営企業会計の経営計画見直しによる料金の適正化など、経営の効率化を踏まえて負担金の抑制に努め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8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133531</xdr:rowOff>
    </xdr:from>
    <xdr:to>
      <xdr:col>82</xdr:col>
      <xdr:colOff>107950</xdr:colOff>
      <xdr:row>78</xdr:row>
      <xdr:rowOff>146594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50663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48623</xdr:rowOff>
    </xdr:from>
    <xdr:to>
      <xdr:col>78</xdr:col>
      <xdr:colOff>69850</xdr:colOff>
      <xdr:row>78</xdr:row>
      <xdr:rowOff>146594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2172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122101</xdr:rowOff>
    </xdr:from>
    <xdr:to>
      <xdr:col>73</xdr:col>
      <xdr:colOff>180975</xdr:colOff>
      <xdr:row>78</xdr:row>
      <xdr:rowOff>48623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2375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37193</xdr:rowOff>
    </xdr:from>
    <xdr:to>
      <xdr:col>69</xdr:col>
      <xdr:colOff>92075</xdr:colOff>
      <xdr:row>77</xdr:row>
      <xdr:rowOff>122101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238843"/>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82731</xdr:rowOff>
    </xdr:from>
    <xdr:to>
      <xdr:col>82</xdr:col>
      <xdr:colOff>158750</xdr:colOff>
      <xdr:row>79</xdr:row>
      <xdr:rowOff>12881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5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54808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2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95794</xdr:rowOff>
    </xdr:from>
    <xdr:to>
      <xdr:col>78</xdr:col>
      <xdr:colOff>120650</xdr:colOff>
      <xdr:row>79</xdr:row>
      <xdr:rowOff>25944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10721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555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169273</xdr:rowOff>
    </xdr:from>
    <xdr:to>
      <xdr:col>74</xdr:col>
      <xdr:colOff>31750</xdr:colOff>
      <xdr:row>78</xdr:row>
      <xdr:rowOff>99423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7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84200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57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71301</xdr:rowOff>
    </xdr:from>
    <xdr:to>
      <xdr:col>69</xdr:col>
      <xdr:colOff>142875</xdr:colOff>
      <xdr:row>78</xdr:row>
      <xdr:rowOff>1451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157678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157843</xdr:rowOff>
    </xdr:from>
    <xdr:to>
      <xdr:col>65</xdr:col>
      <xdr:colOff>53975</xdr:colOff>
      <xdr:row>77</xdr:row>
      <xdr:rowOff>87993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72770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155867</xdr:rowOff>
    </xdr:from>
    <xdr:to>
      <xdr:col>29</xdr:col>
      <xdr:colOff>127000</xdr:colOff>
      <xdr:row>15</xdr:row>
      <xdr:rowOff>92570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03792"/>
          <a:ext cx="647700" cy="1081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92570</xdr:rowOff>
    </xdr:from>
    <xdr:to>
      <xdr:col>26</xdr:col>
      <xdr:colOff>50800</xdr:colOff>
      <xdr:row>15</xdr:row>
      <xdr:rowOff>111938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11945"/>
          <a:ext cx="698500" cy="19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111938</xdr:rowOff>
    </xdr:from>
    <xdr:to>
      <xdr:col>22</xdr:col>
      <xdr:colOff>114300</xdr:colOff>
      <xdr:row>15</xdr:row>
      <xdr:rowOff>112179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1313"/>
          <a:ext cx="698500" cy="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65595</xdr:rowOff>
    </xdr:from>
    <xdr:to>
      <xdr:col>18</xdr:col>
      <xdr:colOff>177800</xdr:colOff>
      <xdr:row>15</xdr:row>
      <xdr:rowOff>112179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84970"/>
          <a:ext cx="698500" cy="46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105067</xdr:rowOff>
    </xdr:from>
    <xdr:to>
      <xdr:col>29</xdr:col>
      <xdr:colOff>177800</xdr:colOff>
      <xdr:row>15</xdr:row>
      <xdr:rowOff>35217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52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121594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9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41770</xdr:rowOff>
    </xdr:from>
    <xdr:to>
      <xdr:col>26</xdr:col>
      <xdr:colOff>101600</xdr:colOff>
      <xdr:row>15</xdr:row>
      <xdr:rowOff>143370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61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153547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30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61138</xdr:rowOff>
    </xdr:from>
    <xdr:to>
      <xdr:col>22</xdr:col>
      <xdr:colOff>165100</xdr:colOff>
      <xdr:row>15</xdr:row>
      <xdr:rowOff>162738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0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61379</xdr:rowOff>
    </xdr:from>
    <xdr:to>
      <xdr:col>19</xdr:col>
      <xdr:colOff>38100</xdr:colOff>
      <xdr:row>15</xdr:row>
      <xdr:rowOff>162979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80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1706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4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14795</xdr:rowOff>
    </xdr:from>
    <xdr:to>
      <xdr:col>15</xdr:col>
      <xdr:colOff>101600</xdr:colOff>
      <xdr:row>15</xdr:row>
      <xdr:rowOff>116395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34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126572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03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22595</xdr:rowOff>
    </xdr:from>
    <xdr:to>
      <xdr:col>29</xdr:col>
      <xdr:colOff>127000</xdr:colOff>
      <xdr:row>35</xdr:row>
      <xdr:rowOff>30106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632945"/>
          <a:ext cx="647700" cy="75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265761</xdr:rowOff>
    </xdr:from>
    <xdr:to>
      <xdr:col>26</xdr:col>
      <xdr:colOff>50800</xdr:colOff>
      <xdr:row>35</xdr:row>
      <xdr:rowOff>30106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533211"/>
          <a:ext cx="698500" cy="107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265761</xdr:rowOff>
    </xdr:from>
    <xdr:to>
      <xdr:col>22</xdr:col>
      <xdr:colOff>114300</xdr:colOff>
      <xdr:row>34</xdr:row>
      <xdr:rowOff>330977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533211"/>
          <a:ext cx="698500" cy="65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136503</xdr:rowOff>
    </xdr:from>
    <xdr:to>
      <xdr:col>18</xdr:col>
      <xdr:colOff>177800</xdr:colOff>
      <xdr:row>34</xdr:row>
      <xdr:rowOff>330977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061053"/>
          <a:ext cx="698500" cy="53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314695</xdr:rowOff>
    </xdr:from>
    <xdr:to>
      <xdr:col>29</xdr:col>
      <xdr:colOff>177800</xdr:colOff>
      <xdr:row>35</xdr:row>
      <xdr:rowOff>73395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582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159772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2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322206</xdr:rowOff>
    </xdr:from>
    <xdr:to>
      <xdr:col>26</xdr:col>
      <xdr:colOff>101600</xdr:colOff>
      <xdr:row>35</xdr:row>
      <xdr:rowOff>80906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89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91083</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5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214960</xdr:rowOff>
    </xdr:from>
    <xdr:to>
      <xdr:col>22</xdr:col>
      <xdr:colOff>165100</xdr:colOff>
      <xdr:row>34</xdr:row>
      <xdr:rowOff>316561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48241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326737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2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280177</xdr:rowOff>
    </xdr:from>
    <xdr:to>
      <xdr:col>19</xdr:col>
      <xdr:colOff>38100</xdr:colOff>
      <xdr:row>35</xdr:row>
      <xdr:rowOff>38877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547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49054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31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85703</xdr:rowOff>
    </xdr:from>
    <xdr:to>
      <xdr:col>15</xdr:col>
      <xdr:colOff>101600</xdr:colOff>
      <xdr:row>33</xdr:row>
      <xdr:rowOff>187303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010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32</xdr:row>
      <xdr:rowOff>26030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5779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161239</xdr:rowOff>
    </xdr:from>
    <xdr:to>
      <xdr:col>24</xdr:col>
      <xdr:colOff>63500</xdr:colOff>
      <xdr:row>33</xdr:row>
      <xdr:rowOff>90297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47639"/>
          <a:ext cx="838200" cy="10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90297</xdr:rowOff>
    </xdr:from>
    <xdr:to>
      <xdr:col>19</xdr:col>
      <xdr:colOff>177800</xdr:colOff>
      <xdr:row>33</xdr:row>
      <xdr:rowOff>100940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48147"/>
          <a:ext cx="889000" cy="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100444</xdr:rowOff>
    </xdr:from>
    <xdr:to>
      <xdr:col>15</xdr:col>
      <xdr:colOff>50800</xdr:colOff>
      <xdr:row>33</xdr:row>
      <xdr:rowOff>100940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758294"/>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45403</xdr:rowOff>
    </xdr:from>
    <xdr:to>
      <xdr:col>10</xdr:col>
      <xdr:colOff>114300</xdr:colOff>
      <xdr:row>33</xdr:row>
      <xdr:rowOff>100444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703253"/>
          <a:ext cx="889000" cy="5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110439</xdr:rowOff>
    </xdr:from>
    <xdr:to>
      <xdr:col>24</xdr:col>
      <xdr:colOff>114300</xdr:colOff>
      <xdr:row>33</xdr:row>
      <xdr:rowOff>40589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9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133316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4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39497</xdr:rowOff>
    </xdr:from>
    <xdr:to>
      <xdr:col>20</xdr:col>
      <xdr:colOff>38100</xdr:colOff>
      <xdr:row>33</xdr:row>
      <xdr:rowOff>141097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9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157624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7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50140</xdr:rowOff>
    </xdr:from>
    <xdr:to>
      <xdr:col>15</xdr:col>
      <xdr:colOff>101600</xdr:colOff>
      <xdr:row>33</xdr:row>
      <xdr:rowOff>151740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0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168267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8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49644</xdr:rowOff>
    </xdr:from>
    <xdr:to>
      <xdr:col>10</xdr:col>
      <xdr:colOff>165100</xdr:colOff>
      <xdr:row>33</xdr:row>
      <xdr:rowOff>151244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0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167771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8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166053</xdr:rowOff>
    </xdr:from>
    <xdr:to>
      <xdr:col>6</xdr:col>
      <xdr:colOff>38100</xdr:colOff>
      <xdr:row>33</xdr:row>
      <xdr:rowOff>96203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5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112730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42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118249</xdr:rowOff>
    </xdr:from>
    <xdr:to>
      <xdr:col>24</xdr:col>
      <xdr:colOff>63500</xdr:colOff>
      <xdr:row>55</xdr:row>
      <xdr:rowOff>59050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376549"/>
          <a:ext cx="838200" cy="11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118249</xdr:rowOff>
    </xdr:from>
    <xdr:to>
      <xdr:col>19</xdr:col>
      <xdr:colOff>177800</xdr:colOff>
      <xdr:row>55</xdr:row>
      <xdr:rowOff>45928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76549"/>
          <a:ext cx="889000" cy="9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31748</xdr:rowOff>
    </xdr:from>
    <xdr:to>
      <xdr:col>15</xdr:col>
      <xdr:colOff>50800</xdr:colOff>
      <xdr:row>55</xdr:row>
      <xdr:rowOff>45928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61498"/>
          <a:ext cx="889000" cy="1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31748</xdr:rowOff>
    </xdr:from>
    <xdr:to>
      <xdr:col>10</xdr:col>
      <xdr:colOff>114300</xdr:colOff>
      <xdr:row>55</xdr:row>
      <xdr:rowOff>102072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61498"/>
          <a:ext cx="889000" cy="7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8250</xdr:rowOff>
    </xdr:from>
    <xdr:to>
      <xdr:col>24</xdr:col>
      <xdr:colOff>114300</xdr:colOff>
      <xdr:row>55</xdr:row>
      <xdr:rowOff>109850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3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31127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28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67449</xdr:rowOff>
    </xdr:from>
    <xdr:to>
      <xdr:col>20</xdr:col>
      <xdr:colOff>38100</xdr:colOff>
      <xdr:row>54</xdr:row>
      <xdr:rowOff>169049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2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14126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0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166578</xdr:rowOff>
    </xdr:from>
    <xdr:to>
      <xdr:col>15</xdr:col>
      <xdr:colOff>101600</xdr:colOff>
      <xdr:row>55</xdr:row>
      <xdr:rowOff>96728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2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113255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0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152398</xdr:rowOff>
    </xdr:from>
    <xdr:to>
      <xdr:col>10</xdr:col>
      <xdr:colOff>165100</xdr:colOff>
      <xdr:row>55</xdr:row>
      <xdr:rowOff>82548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1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99075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185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51272</xdr:rowOff>
    </xdr:from>
    <xdr:to>
      <xdr:col>6</xdr:col>
      <xdr:colOff>38100</xdr:colOff>
      <xdr:row>55</xdr:row>
      <xdr:rowOff>152872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8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169399</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56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124670</xdr:rowOff>
    </xdr:from>
    <xdr:to>
      <xdr:col>24</xdr:col>
      <xdr:colOff>63500</xdr:colOff>
      <xdr:row>78</xdr:row>
      <xdr:rowOff>130766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97770"/>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130766</xdr:rowOff>
    </xdr:from>
    <xdr:to>
      <xdr:col>19</xdr:col>
      <xdr:colOff>177800</xdr:colOff>
      <xdr:row>78</xdr:row>
      <xdr:rowOff>146920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3866"/>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141224</xdr:rowOff>
    </xdr:from>
    <xdr:to>
      <xdr:col>15</xdr:col>
      <xdr:colOff>50800</xdr:colOff>
      <xdr:row>78</xdr:row>
      <xdr:rowOff>146920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14324"/>
          <a:ext cx="889000" cy="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141224</xdr:rowOff>
    </xdr:from>
    <xdr:to>
      <xdr:col>10</xdr:col>
      <xdr:colOff>114300</xdr:colOff>
      <xdr:row>78</xdr:row>
      <xdr:rowOff>159835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14324"/>
          <a:ext cx="889000" cy="1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73870</xdr:rowOff>
    </xdr:from>
    <xdr:to>
      <xdr:col>24</xdr:col>
      <xdr:colOff>114300</xdr:colOff>
      <xdr:row>79</xdr:row>
      <xdr:rowOff>4020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160247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79966</xdr:rowOff>
    </xdr:from>
    <xdr:to>
      <xdr:col>20</xdr:col>
      <xdr:colOff>38100</xdr:colOff>
      <xdr:row>79</xdr:row>
      <xdr:rowOff>10116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1243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96120</xdr:rowOff>
    </xdr:from>
    <xdr:to>
      <xdr:col>15</xdr:col>
      <xdr:colOff>101600</xdr:colOff>
      <xdr:row>79</xdr:row>
      <xdr:rowOff>26270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17397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90424</xdr:rowOff>
    </xdr:from>
    <xdr:to>
      <xdr:col>10</xdr:col>
      <xdr:colOff>165100</xdr:colOff>
      <xdr:row>79</xdr:row>
      <xdr:rowOff>20574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6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11701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5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109035</xdr:rowOff>
    </xdr:from>
    <xdr:to>
      <xdr:col>6</xdr:col>
      <xdr:colOff>38100</xdr:colOff>
      <xdr:row>79</xdr:row>
      <xdr:rowOff>39185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30312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124830</xdr:rowOff>
    </xdr:from>
    <xdr:to>
      <xdr:col>24</xdr:col>
      <xdr:colOff>63500</xdr:colOff>
      <xdr:row>95</xdr:row>
      <xdr:rowOff>36144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241130"/>
          <a:ext cx="838200" cy="8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124830</xdr:rowOff>
    </xdr:from>
    <xdr:to>
      <xdr:col>19</xdr:col>
      <xdr:colOff>177800</xdr:colOff>
      <xdr:row>95</xdr:row>
      <xdr:rowOff>38626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241130"/>
          <a:ext cx="889000" cy="8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12174</xdr:rowOff>
    </xdr:from>
    <xdr:to>
      <xdr:col>15</xdr:col>
      <xdr:colOff>50800</xdr:colOff>
      <xdr:row>95</xdr:row>
      <xdr:rowOff>38626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299924"/>
          <a:ext cx="8890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12174</xdr:rowOff>
    </xdr:from>
    <xdr:to>
      <xdr:col>10</xdr:col>
      <xdr:colOff>114300</xdr:colOff>
      <xdr:row>96</xdr:row>
      <xdr:rowOff>94579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299924"/>
          <a:ext cx="889000" cy="25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156794</xdr:rowOff>
    </xdr:from>
    <xdr:to>
      <xdr:col>24</xdr:col>
      <xdr:colOff>114300</xdr:colOff>
      <xdr:row>95</xdr:row>
      <xdr:rowOff>86944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7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8221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24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74030</xdr:rowOff>
    </xdr:from>
    <xdr:to>
      <xdr:col>20</xdr:col>
      <xdr:colOff>38100</xdr:colOff>
      <xdr:row>95</xdr:row>
      <xdr:rowOff>4180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19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20707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96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159276</xdr:rowOff>
    </xdr:from>
    <xdr:to>
      <xdr:col>15</xdr:col>
      <xdr:colOff>101600</xdr:colOff>
      <xdr:row>95</xdr:row>
      <xdr:rowOff>89426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27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105953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050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132824</xdr:rowOff>
    </xdr:from>
    <xdr:to>
      <xdr:col>10</xdr:col>
      <xdr:colOff>165100</xdr:colOff>
      <xdr:row>95</xdr:row>
      <xdr:rowOff>62974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24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79501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024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43779</xdr:rowOff>
    </xdr:from>
    <xdr:to>
      <xdr:col>6</xdr:col>
      <xdr:colOff>38100</xdr:colOff>
      <xdr:row>96</xdr:row>
      <xdr:rowOff>145379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0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161906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278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15991</xdr:rowOff>
    </xdr:from>
    <xdr:to>
      <xdr:col>54</xdr:col>
      <xdr:colOff>189865</xdr:colOff>
      <xdr:row>37</xdr:row>
      <xdr:rowOff>150019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45291"/>
          <a:ext cx="1270" cy="64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153846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150019</xdr:rowOff>
    </xdr:from>
    <xdr:to>
      <xdr:col>55</xdr:col>
      <xdr:colOff>88900</xdr:colOff>
      <xdr:row>37</xdr:row>
      <xdr:rowOff>150019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3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134118</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2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15991</xdr:rowOff>
    </xdr:from>
    <xdr:to>
      <xdr:col>55</xdr:col>
      <xdr:colOff>88900</xdr:colOff>
      <xdr:row>34</xdr:row>
      <xdr:rowOff>15991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4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141894</xdr:rowOff>
    </xdr:from>
    <xdr:to>
      <xdr:col>55</xdr:col>
      <xdr:colOff>0</xdr:colOff>
      <xdr:row>35</xdr:row>
      <xdr:rowOff>164823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5971194"/>
          <a:ext cx="838200" cy="1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9258</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81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30831</xdr:rowOff>
    </xdr:from>
    <xdr:to>
      <xdr:col>55</xdr:col>
      <xdr:colOff>50800</xdr:colOff>
      <xdr:row>36</xdr:row>
      <xdr:rowOff>132431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141894</xdr:rowOff>
    </xdr:from>
    <xdr:to>
      <xdr:col>50</xdr:col>
      <xdr:colOff>114300</xdr:colOff>
      <xdr:row>35</xdr:row>
      <xdr:rowOff>33547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5971194"/>
          <a:ext cx="889000" cy="6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42938</xdr:rowOff>
    </xdr:from>
    <xdr:to>
      <xdr:col>50</xdr:col>
      <xdr:colOff>165100</xdr:colOff>
      <xdr:row>36</xdr:row>
      <xdr:rowOff>144538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1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135665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33547</xdr:rowOff>
    </xdr:from>
    <xdr:to>
      <xdr:col>45</xdr:col>
      <xdr:colOff>177800</xdr:colOff>
      <xdr:row>35</xdr:row>
      <xdr:rowOff>47606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034297"/>
          <a:ext cx="889000" cy="1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36985</xdr:rowOff>
    </xdr:from>
    <xdr:to>
      <xdr:col>46</xdr:col>
      <xdr:colOff>38100</xdr:colOff>
      <xdr:row>36</xdr:row>
      <xdr:rowOff>138585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129712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133157</xdr:rowOff>
    </xdr:from>
    <xdr:to>
      <xdr:col>41</xdr:col>
      <xdr:colOff>50800</xdr:colOff>
      <xdr:row>35</xdr:row>
      <xdr:rowOff>47606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76657"/>
          <a:ext cx="889000" cy="77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62259</xdr:rowOff>
    </xdr:from>
    <xdr:to>
      <xdr:col>41</xdr:col>
      <xdr:colOff>101600</xdr:colOff>
      <xdr:row>36</xdr:row>
      <xdr:rowOff>163859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154986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97248</xdr:rowOff>
    </xdr:from>
    <xdr:to>
      <xdr:col>36</xdr:col>
      <xdr:colOff>165100</xdr:colOff>
      <xdr:row>34</xdr:row>
      <xdr:rowOff>27398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755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18525</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4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114023</xdr:rowOff>
    </xdr:from>
    <xdr:to>
      <xdr:col>55</xdr:col>
      <xdr:colOff>50800</xdr:colOff>
      <xdr:row>36</xdr:row>
      <xdr:rowOff>44173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1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136900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66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91094</xdr:rowOff>
    </xdr:from>
    <xdr:to>
      <xdr:col>50</xdr:col>
      <xdr:colOff>165100</xdr:colOff>
      <xdr:row>35</xdr:row>
      <xdr:rowOff>21244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592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37771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6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154197</xdr:rowOff>
    </xdr:from>
    <xdr:to>
      <xdr:col>46</xdr:col>
      <xdr:colOff>38100</xdr:colOff>
      <xdr:row>35</xdr:row>
      <xdr:rowOff>84347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598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100874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75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168256</xdr:rowOff>
    </xdr:from>
    <xdr:to>
      <xdr:col>41</xdr:col>
      <xdr:colOff>101600</xdr:colOff>
      <xdr:row>35</xdr:row>
      <xdr:rowOff>98406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99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114933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772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82357</xdr:rowOff>
    </xdr:from>
    <xdr:to>
      <xdr:col>36</xdr:col>
      <xdr:colOff>165100</xdr:colOff>
      <xdr:row>31</xdr:row>
      <xdr:rowOff>12507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2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29034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0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151923</xdr:rowOff>
    </xdr:from>
    <xdr:to>
      <xdr:col>55</xdr:col>
      <xdr:colOff>0</xdr:colOff>
      <xdr:row>56</xdr:row>
      <xdr:rowOff>96792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238773"/>
          <a:ext cx="838200" cy="45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96792</xdr:rowOff>
    </xdr:from>
    <xdr:to>
      <xdr:col>50</xdr:col>
      <xdr:colOff>114300</xdr:colOff>
      <xdr:row>57</xdr:row>
      <xdr:rowOff>148067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97992"/>
          <a:ext cx="889000" cy="22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164869</xdr:rowOff>
    </xdr:from>
    <xdr:to>
      <xdr:col>45</xdr:col>
      <xdr:colOff>177800</xdr:colOff>
      <xdr:row>57</xdr:row>
      <xdr:rowOff>148067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66069"/>
          <a:ext cx="889000" cy="1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74199</xdr:rowOff>
    </xdr:from>
    <xdr:to>
      <xdr:col>41</xdr:col>
      <xdr:colOff>50800</xdr:colOff>
      <xdr:row>56</xdr:row>
      <xdr:rowOff>164869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8646699"/>
          <a:ext cx="889000" cy="111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101123</xdr:rowOff>
    </xdr:from>
    <xdr:to>
      <xdr:col>55</xdr:col>
      <xdr:colOff>50800</xdr:colOff>
      <xdr:row>54</xdr:row>
      <xdr:rowOff>31273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18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124000</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039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45992</xdr:rowOff>
    </xdr:from>
    <xdr:to>
      <xdr:col>50</xdr:col>
      <xdr:colOff>165100</xdr:colOff>
      <xdr:row>56</xdr:row>
      <xdr:rowOff>147592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4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138719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3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97267</xdr:rowOff>
    </xdr:from>
    <xdr:to>
      <xdr:col>46</xdr:col>
      <xdr:colOff>38100</xdr:colOff>
      <xdr:row>58</xdr:row>
      <xdr:rowOff>27417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6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18544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6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114069</xdr:rowOff>
    </xdr:from>
    <xdr:to>
      <xdr:col>41</xdr:col>
      <xdr:colOff>101600</xdr:colOff>
      <xdr:row>57</xdr:row>
      <xdr:rowOff>44219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1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35346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0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23399</xdr:rowOff>
    </xdr:from>
    <xdr:to>
      <xdr:col>36</xdr:col>
      <xdr:colOff>165100</xdr:colOff>
      <xdr:row>50</xdr:row>
      <xdr:rowOff>124999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859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141526</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83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123393</xdr:rowOff>
    </xdr:from>
    <xdr:to>
      <xdr:col>55</xdr:col>
      <xdr:colOff>0</xdr:colOff>
      <xdr:row>79</xdr:row>
      <xdr:rowOff>57818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639243"/>
          <a:ext cx="838200" cy="96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15580</xdr:rowOff>
    </xdr:from>
    <xdr:to>
      <xdr:col>50</xdr:col>
      <xdr:colOff>114300</xdr:colOff>
      <xdr:row>79</xdr:row>
      <xdr:rowOff>57818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560130"/>
          <a:ext cx="889000" cy="4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28285</xdr:rowOff>
    </xdr:from>
    <xdr:to>
      <xdr:col>45</xdr:col>
      <xdr:colOff>177800</xdr:colOff>
      <xdr:row>79</xdr:row>
      <xdr:rowOff>15580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401385"/>
          <a:ext cx="889000" cy="15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160350</xdr:rowOff>
    </xdr:from>
    <xdr:to>
      <xdr:col>41</xdr:col>
      <xdr:colOff>50800</xdr:colOff>
      <xdr:row>78</xdr:row>
      <xdr:rowOff>28285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333300"/>
          <a:ext cx="889000" cy="106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72593</xdr:rowOff>
    </xdr:from>
    <xdr:to>
      <xdr:col>55</xdr:col>
      <xdr:colOff>50800</xdr:colOff>
      <xdr:row>74</xdr:row>
      <xdr:rowOff>2743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58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95470</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43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7018</xdr:rowOff>
    </xdr:from>
    <xdr:to>
      <xdr:col>50</xdr:col>
      <xdr:colOff>165100</xdr:colOff>
      <xdr:row>79</xdr:row>
      <xdr:rowOff>108618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5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99745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64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136230</xdr:rowOff>
    </xdr:from>
    <xdr:to>
      <xdr:col>46</xdr:col>
      <xdr:colOff>38100</xdr:colOff>
      <xdr:row>79</xdr:row>
      <xdr:rowOff>66380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0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57507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0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148935</xdr:rowOff>
    </xdr:from>
    <xdr:to>
      <xdr:col>41</xdr:col>
      <xdr:colOff>101600</xdr:colOff>
      <xdr:row>78</xdr:row>
      <xdr:rowOff>79085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95612</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12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109550</xdr:rowOff>
    </xdr:from>
    <xdr:to>
      <xdr:col>36</xdr:col>
      <xdr:colOff>165100</xdr:colOff>
      <xdr:row>72</xdr:row>
      <xdr:rowOff>39700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28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56227</xdr:rowOff>
    </xdr:from>
    <xdr:ext cx="599010"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672795" y="1205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57226</xdr:rowOff>
    </xdr:from>
    <xdr:to>
      <xdr:col>55</xdr:col>
      <xdr:colOff>0</xdr:colOff>
      <xdr:row>97</xdr:row>
      <xdr:rowOff>160299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639300" y="16516426"/>
          <a:ext cx="838200" cy="27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57226</xdr:rowOff>
    </xdr:from>
    <xdr:to>
      <xdr:col>50</xdr:col>
      <xdr:colOff>114300</xdr:colOff>
      <xdr:row>98</xdr:row>
      <xdr:rowOff>25222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516426"/>
          <a:ext cx="889000" cy="31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135471</xdr:rowOff>
    </xdr:from>
    <xdr:to>
      <xdr:col>45</xdr:col>
      <xdr:colOff>177800</xdr:colOff>
      <xdr:row>98</xdr:row>
      <xdr:rowOff>25222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766121"/>
          <a:ext cx="889000" cy="6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76212</xdr:rowOff>
    </xdr:from>
    <xdr:to>
      <xdr:col>41</xdr:col>
      <xdr:colOff>50800</xdr:colOff>
      <xdr:row>97</xdr:row>
      <xdr:rowOff>135471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535412"/>
          <a:ext cx="889000" cy="2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109499</xdr:rowOff>
    </xdr:from>
    <xdr:to>
      <xdr:col>55</xdr:col>
      <xdr:colOff>50800</xdr:colOff>
      <xdr:row>98</xdr:row>
      <xdr:rowOff>39649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74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87926</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71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6426</xdr:rowOff>
    </xdr:from>
    <xdr:to>
      <xdr:col>50</xdr:col>
      <xdr:colOff>165100</xdr:colOff>
      <xdr:row>96</xdr:row>
      <xdr:rowOff>108026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46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99153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55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145872</xdr:rowOff>
    </xdr:from>
    <xdr:to>
      <xdr:col>46</xdr:col>
      <xdr:colOff>38100</xdr:colOff>
      <xdr:row>98</xdr:row>
      <xdr:rowOff>76022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7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67149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6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84671</xdr:rowOff>
    </xdr:from>
    <xdr:to>
      <xdr:col>41</xdr:col>
      <xdr:colOff>101600</xdr:colOff>
      <xdr:row>98</xdr:row>
      <xdr:rowOff>14821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71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5948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0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25412</xdr:rowOff>
    </xdr:from>
    <xdr:to>
      <xdr:col>36</xdr:col>
      <xdr:colOff>165100</xdr:colOff>
      <xdr:row>96</xdr:row>
      <xdr:rowOff>127012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48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118139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57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154755</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469705"/>
          <a:ext cx="1269" cy="1315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101432</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24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154755</xdr:rowOff>
    </xdr:from>
    <xdr:to>
      <xdr:col>86</xdr:col>
      <xdr:colOff>25400</xdr:colOff>
      <xdr:row>31</xdr:row>
      <xdr:rowOff>154755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469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1495</xdr:rowOff>
    </xdr:from>
    <xdr:to>
      <xdr:col>85</xdr:col>
      <xdr:colOff>127000</xdr:colOff>
      <xdr:row>39</xdr:row>
      <xdr:rowOff>65046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88045"/>
          <a:ext cx="8382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101000</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44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78123</xdr:rowOff>
    </xdr:from>
    <xdr:to>
      <xdr:col>85</xdr:col>
      <xdr:colOff>177800</xdr:colOff>
      <xdr:row>39</xdr:row>
      <xdr:rowOff>8273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9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168373</xdr:rowOff>
    </xdr:from>
    <xdr:to>
      <xdr:col>81</xdr:col>
      <xdr:colOff>50800</xdr:colOff>
      <xdr:row>39</xdr:row>
      <xdr:rowOff>1495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340573"/>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88867</xdr:rowOff>
    </xdr:from>
    <xdr:to>
      <xdr:col>81</xdr:col>
      <xdr:colOff>101600</xdr:colOff>
      <xdr:row>39</xdr:row>
      <xdr:rowOff>19017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0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35544</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7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65634</xdr:rowOff>
    </xdr:from>
    <xdr:to>
      <xdr:col>76</xdr:col>
      <xdr:colOff>114300</xdr:colOff>
      <xdr:row>36</xdr:row>
      <xdr:rowOff>168373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5723484"/>
          <a:ext cx="889000" cy="61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106045</xdr:rowOff>
    </xdr:from>
    <xdr:to>
      <xdr:col>76</xdr:col>
      <xdr:colOff>165100</xdr:colOff>
      <xdr:row>39</xdr:row>
      <xdr:rowOff>36195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27322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27065</xdr:rowOff>
    </xdr:from>
    <xdr:to>
      <xdr:col>71</xdr:col>
      <xdr:colOff>177800</xdr:colOff>
      <xdr:row>33</xdr:row>
      <xdr:rowOff>65634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5170565"/>
          <a:ext cx="889000" cy="55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86516</xdr:rowOff>
    </xdr:from>
    <xdr:to>
      <xdr:col>72</xdr:col>
      <xdr:colOff>38100</xdr:colOff>
      <xdr:row>39</xdr:row>
      <xdr:rowOff>16666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01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7793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9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8988</xdr:rowOff>
    </xdr:from>
    <xdr:to>
      <xdr:col>67</xdr:col>
      <xdr:colOff>101600</xdr:colOff>
      <xdr:row>38</xdr:row>
      <xdr:rowOff>110588</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101715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61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14246</xdr:rowOff>
    </xdr:from>
    <xdr:to>
      <xdr:col>85</xdr:col>
      <xdr:colOff>177800</xdr:colOff>
      <xdr:row>39</xdr:row>
      <xdr:rowOff>115846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0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100623</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1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122145</xdr:rowOff>
    </xdr:from>
    <xdr:to>
      <xdr:col>81</xdr:col>
      <xdr:colOff>101600</xdr:colOff>
      <xdr:row>39</xdr:row>
      <xdr:rowOff>52295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3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43422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2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117573</xdr:rowOff>
    </xdr:from>
    <xdr:to>
      <xdr:col>76</xdr:col>
      <xdr:colOff>165100</xdr:colOff>
      <xdr:row>37</xdr:row>
      <xdr:rowOff>47723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28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64250</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606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14834</xdr:rowOff>
    </xdr:from>
    <xdr:to>
      <xdr:col>72</xdr:col>
      <xdr:colOff>38100</xdr:colOff>
      <xdr:row>33</xdr:row>
      <xdr:rowOff>116434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56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132961</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44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147715</xdr:rowOff>
    </xdr:from>
    <xdr:to>
      <xdr:col>67</xdr:col>
      <xdr:colOff>101600</xdr:colOff>
      <xdr:row>30</xdr:row>
      <xdr:rowOff>77865</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11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94392</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489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74</xdr:row>
      <xdr:rowOff>26757</xdr:rowOff>
    </xdr:from>
    <xdr:to>
      <xdr:col>85</xdr:col>
      <xdr:colOff>126364</xdr:colOff>
      <xdr:row>78</xdr:row>
      <xdr:rowOff>65351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714057"/>
          <a:ext cx="1269" cy="724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69178</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4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65351</xdr:rowOff>
    </xdr:from>
    <xdr:to>
      <xdr:col>86</xdr:col>
      <xdr:colOff>25400</xdr:colOff>
      <xdr:row>78</xdr:row>
      <xdr:rowOff>65351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38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144884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48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74</xdr:row>
      <xdr:rowOff>26757</xdr:rowOff>
    </xdr:from>
    <xdr:to>
      <xdr:col>86</xdr:col>
      <xdr:colOff>25400</xdr:colOff>
      <xdr:row>74</xdr:row>
      <xdr:rowOff>26757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71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167590</xdr:rowOff>
    </xdr:from>
    <xdr:to>
      <xdr:col>85</xdr:col>
      <xdr:colOff>127000</xdr:colOff>
      <xdr:row>76</xdr:row>
      <xdr:rowOff>30118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026340"/>
          <a:ext cx="838200" cy="3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50449</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80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72022</xdr:rowOff>
    </xdr:from>
    <xdr:to>
      <xdr:col>85</xdr:col>
      <xdr:colOff>177800</xdr:colOff>
      <xdr:row>77</xdr:row>
      <xdr:rowOff>2172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167590</xdr:rowOff>
    </xdr:from>
    <xdr:to>
      <xdr:col>81</xdr:col>
      <xdr:colOff>50800</xdr:colOff>
      <xdr:row>76</xdr:row>
      <xdr:rowOff>45022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26340"/>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71275</xdr:rowOff>
    </xdr:from>
    <xdr:to>
      <xdr:col>81</xdr:col>
      <xdr:colOff>101600</xdr:colOff>
      <xdr:row>77</xdr:row>
      <xdr:rowOff>1425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10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164002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9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45022</xdr:rowOff>
    </xdr:from>
    <xdr:to>
      <xdr:col>76</xdr:col>
      <xdr:colOff>114300</xdr:colOff>
      <xdr:row>76</xdr:row>
      <xdr:rowOff>91252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75222"/>
          <a:ext cx="889000" cy="4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79840</xdr:rowOff>
    </xdr:from>
    <xdr:to>
      <xdr:col>76</xdr:col>
      <xdr:colOff>165100</xdr:colOff>
      <xdr:row>77</xdr:row>
      <xdr:rowOff>9990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11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2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73078</xdr:rowOff>
    </xdr:from>
    <xdr:to>
      <xdr:col>71</xdr:col>
      <xdr:colOff>177800</xdr:colOff>
      <xdr:row>76</xdr:row>
      <xdr:rowOff>91252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074578"/>
          <a:ext cx="889000" cy="104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83345</xdr:rowOff>
    </xdr:from>
    <xdr:to>
      <xdr:col>72</xdr:col>
      <xdr:colOff>38100</xdr:colOff>
      <xdr:row>77</xdr:row>
      <xdr:rowOff>13495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4622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89990</xdr:rowOff>
    </xdr:from>
    <xdr:to>
      <xdr:col>67</xdr:col>
      <xdr:colOff>101600</xdr:colOff>
      <xdr:row>77</xdr:row>
      <xdr:rowOff>20140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11267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1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150768</xdr:rowOff>
    </xdr:from>
    <xdr:to>
      <xdr:col>85</xdr:col>
      <xdr:colOff>177800</xdr:colOff>
      <xdr:row>76</xdr:row>
      <xdr:rowOff>80918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0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2194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86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116789</xdr:rowOff>
    </xdr:from>
    <xdr:to>
      <xdr:col>81</xdr:col>
      <xdr:colOff>101600</xdr:colOff>
      <xdr:row>76</xdr:row>
      <xdr:rowOff>46940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755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63466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75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165672</xdr:rowOff>
    </xdr:from>
    <xdr:to>
      <xdr:col>76</xdr:col>
      <xdr:colOff>165100</xdr:colOff>
      <xdr:row>76</xdr:row>
      <xdr:rowOff>95822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2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112348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79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40452</xdr:rowOff>
    </xdr:from>
    <xdr:to>
      <xdr:col>72</xdr:col>
      <xdr:colOff>38100</xdr:colOff>
      <xdr:row>76</xdr:row>
      <xdr:rowOff>142052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7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158579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84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22278</xdr:rowOff>
    </xdr:from>
    <xdr:to>
      <xdr:col>67</xdr:col>
      <xdr:colOff>101600</xdr:colOff>
      <xdr:row>70</xdr:row>
      <xdr:rowOff>123878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02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140405</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1799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153854</xdr:rowOff>
    </xdr:from>
    <xdr:to>
      <xdr:col>85</xdr:col>
      <xdr:colOff>127000</xdr:colOff>
      <xdr:row>97</xdr:row>
      <xdr:rowOff>60660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613054"/>
          <a:ext cx="838200" cy="7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60660</xdr:rowOff>
    </xdr:from>
    <xdr:to>
      <xdr:col>81</xdr:col>
      <xdr:colOff>50800</xdr:colOff>
      <xdr:row>97</xdr:row>
      <xdr:rowOff>109213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592300" y="16691310"/>
          <a:ext cx="889000" cy="4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59525</xdr:rowOff>
    </xdr:from>
    <xdr:to>
      <xdr:col>76</xdr:col>
      <xdr:colOff>114300</xdr:colOff>
      <xdr:row>97</xdr:row>
      <xdr:rowOff>109213</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3703300" y="16690175"/>
          <a:ext cx="889000" cy="4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91904</xdr:rowOff>
    </xdr:from>
    <xdr:to>
      <xdr:col>71</xdr:col>
      <xdr:colOff>177800</xdr:colOff>
      <xdr:row>97</xdr:row>
      <xdr:rowOff>59525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814300" y="15865304"/>
          <a:ext cx="889000" cy="8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103054</xdr:rowOff>
    </xdr:from>
    <xdr:to>
      <xdr:col>85</xdr:col>
      <xdr:colOff>177800</xdr:colOff>
      <xdr:row>97</xdr:row>
      <xdr:rowOff>33204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56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125931</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41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9860</xdr:rowOff>
    </xdr:from>
    <xdr:to>
      <xdr:col>81</xdr:col>
      <xdr:colOff>101600</xdr:colOff>
      <xdr:row>97</xdr:row>
      <xdr:rowOff>111460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64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127987</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641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58413</xdr:rowOff>
    </xdr:from>
    <xdr:to>
      <xdr:col>76</xdr:col>
      <xdr:colOff>165100</xdr:colOff>
      <xdr:row>97</xdr:row>
      <xdr:rowOff>160013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6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151140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7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8725</xdr:rowOff>
    </xdr:from>
    <xdr:to>
      <xdr:col>72</xdr:col>
      <xdr:colOff>38100</xdr:colOff>
      <xdr:row>97</xdr:row>
      <xdr:rowOff>110325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6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101452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73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41104</xdr:rowOff>
    </xdr:from>
    <xdr:to>
      <xdr:col>67</xdr:col>
      <xdr:colOff>101600</xdr:colOff>
      <xdr:row>92</xdr:row>
      <xdr:rowOff>142704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581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159231</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14795" y="15589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57724</xdr:rowOff>
    </xdr:from>
    <xdr:to>
      <xdr:col>116</xdr:col>
      <xdr:colOff>63500</xdr:colOff>
      <xdr:row>38</xdr:row>
      <xdr:rowOff>58821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572824"/>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58821</xdr:rowOff>
    </xdr:from>
    <xdr:to>
      <xdr:col>111</xdr:col>
      <xdr:colOff>177800</xdr:colOff>
      <xdr:row>38</xdr:row>
      <xdr:rowOff>60787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573921"/>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60787</xdr:rowOff>
    </xdr:from>
    <xdr:to>
      <xdr:col>107</xdr:col>
      <xdr:colOff>50800</xdr:colOff>
      <xdr:row>38</xdr:row>
      <xdr:rowOff>71714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575887"/>
          <a:ext cx="8890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65999</xdr:rowOff>
    </xdr:from>
    <xdr:to>
      <xdr:col>102</xdr:col>
      <xdr:colOff>114300</xdr:colOff>
      <xdr:row>38</xdr:row>
      <xdr:rowOff>71714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581099"/>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6924</xdr:rowOff>
    </xdr:from>
    <xdr:to>
      <xdr:col>116</xdr:col>
      <xdr:colOff>114300</xdr:colOff>
      <xdr:row>38</xdr:row>
      <xdr:rowOff>108524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52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93301</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43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8021</xdr:rowOff>
    </xdr:from>
    <xdr:to>
      <xdr:col>112</xdr:col>
      <xdr:colOff>38100</xdr:colOff>
      <xdr:row>38</xdr:row>
      <xdr:rowOff>109621</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52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100748</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61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9987</xdr:rowOff>
    </xdr:from>
    <xdr:to>
      <xdr:col>107</xdr:col>
      <xdr:colOff>101600</xdr:colOff>
      <xdr:row>38</xdr:row>
      <xdr:rowOff>111587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52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102714</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661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20914</xdr:rowOff>
    </xdr:from>
    <xdr:to>
      <xdr:col>102</xdr:col>
      <xdr:colOff>165100</xdr:colOff>
      <xdr:row>38</xdr:row>
      <xdr:rowOff>122514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53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113641</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62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15199</xdr:rowOff>
    </xdr:from>
    <xdr:to>
      <xdr:col>98</xdr:col>
      <xdr:colOff>38100</xdr:colOff>
      <xdr:row>38</xdr:row>
      <xdr:rowOff>116799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53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107926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62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96913</xdr:rowOff>
    </xdr:from>
    <xdr:to>
      <xdr:col>116</xdr:col>
      <xdr:colOff>63500</xdr:colOff>
      <xdr:row>58</xdr:row>
      <xdr:rowOff>53022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9869563"/>
          <a:ext cx="838200" cy="1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96913</xdr:rowOff>
    </xdr:from>
    <xdr:to>
      <xdr:col>111</xdr:col>
      <xdr:colOff>177800</xdr:colOff>
      <xdr:row>57</xdr:row>
      <xdr:rowOff>106515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9869563"/>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161684</xdr:rowOff>
    </xdr:from>
    <xdr:to>
      <xdr:col>107</xdr:col>
      <xdr:colOff>50800</xdr:colOff>
      <xdr:row>57</xdr:row>
      <xdr:rowOff>106515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762884"/>
          <a:ext cx="889000" cy="116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161684</xdr:rowOff>
    </xdr:from>
    <xdr:to>
      <xdr:col>102</xdr:col>
      <xdr:colOff>114300</xdr:colOff>
      <xdr:row>56</xdr:row>
      <xdr:rowOff>168504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762884"/>
          <a:ext cx="889000" cy="6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2222</xdr:rowOff>
    </xdr:from>
    <xdr:to>
      <xdr:col>116</xdr:col>
      <xdr:colOff>114300</xdr:colOff>
      <xdr:row>58</xdr:row>
      <xdr:rowOff>103822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4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152099</xdr:rowOff>
    </xdr:from>
    <xdr:ext cx="469744"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2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46113</xdr:rowOff>
    </xdr:from>
    <xdr:to>
      <xdr:col>112</xdr:col>
      <xdr:colOff>38100</xdr:colOff>
      <xdr:row>57</xdr:row>
      <xdr:rowOff>147713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81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164240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959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55715</xdr:rowOff>
    </xdr:from>
    <xdr:to>
      <xdr:col>107</xdr:col>
      <xdr:colOff>101600</xdr:colOff>
      <xdr:row>57</xdr:row>
      <xdr:rowOff>157315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82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2392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60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110884</xdr:rowOff>
    </xdr:from>
    <xdr:to>
      <xdr:col>102</xdr:col>
      <xdr:colOff>165100</xdr:colOff>
      <xdr:row>57</xdr:row>
      <xdr:rowOff>41034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71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57561</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948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117704</xdr:rowOff>
    </xdr:from>
    <xdr:to>
      <xdr:col>98</xdr:col>
      <xdr:colOff>38100</xdr:colOff>
      <xdr:row>57</xdr:row>
      <xdr:rowOff>47854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7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64381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94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168961</xdr:rowOff>
    </xdr:from>
    <xdr:to>
      <xdr:col>116</xdr:col>
      <xdr:colOff>63500</xdr:colOff>
      <xdr:row>74</xdr:row>
      <xdr:rowOff>36258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684811"/>
          <a:ext cx="838200" cy="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36258</xdr:rowOff>
    </xdr:from>
    <xdr:to>
      <xdr:col>111</xdr:col>
      <xdr:colOff>177800</xdr:colOff>
      <xdr:row>74</xdr:row>
      <xdr:rowOff>82138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723558"/>
          <a:ext cx="889000" cy="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82138</xdr:rowOff>
    </xdr:from>
    <xdr:to>
      <xdr:col>107</xdr:col>
      <xdr:colOff>50800</xdr:colOff>
      <xdr:row>74</xdr:row>
      <xdr:rowOff>162606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69438"/>
          <a:ext cx="889000" cy="8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105684</xdr:rowOff>
    </xdr:from>
    <xdr:to>
      <xdr:col>102</xdr:col>
      <xdr:colOff>114300</xdr:colOff>
      <xdr:row>74</xdr:row>
      <xdr:rowOff>162606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656300" y="12792984"/>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118161</xdr:rowOff>
    </xdr:from>
    <xdr:to>
      <xdr:col>116</xdr:col>
      <xdr:colOff>114300</xdr:colOff>
      <xdr:row>74</xdr:row>
      <xdr:rowOff>48311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6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141038</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48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156908</xdr:rowOff>
    </xdr:from>
    <xdr:to>
      <xdr:col>112</xdr:col>
      <xdr:colOff>38100</xdr:colOff>
      <xdr:row>74</xdr:row>
      <xdr:rowOff>87058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67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103585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44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31338</xdr:rowOff>
    </xdr:from>
    <xdr:to>
      <xdr:col>107</xdr:col>
      <xdr:colOff>101600</xdr:colOff>
      <xdr:row>74</xdr:row>
      <xdr:rowOff>132938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71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149465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9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111806</xdr:rowOff>
    </xdr:from>
    <xdr:to>
      <xdr:col>102</xdr:col>
      <xdr:colOff>165100</xdr:colOff>
      <xdr:row>75</xdr:row>
      <xdr:rowOff>41956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79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58483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57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54884</xdr:rowOff>
    </xdr:from>
    <xdr:to>
      <xdr:col>98</xdr:col>
      <xdr:colOff>38100</xdr:colOff>
      <xdr:row>74</xdr:row>
      <xdr:rowOff>156484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74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51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・歳出決算総額において、住民一人当たりのコストは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783,500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115,304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ている。定年退職者等の退職により職員数は減少しているものの、職員基本給や会計年度任用職員への勤勉手当支給開始等により総額は増加し、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当市の人口減少と相まって全国平均等より高い傾向にあ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138,084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となっている。復旧・復興事業による施設の設置に伴う維持管理費等が増加しており、全国平均等を大きく上回って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公共施設等総合管理計画等に基づき、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施設の集約化や長寿命化などによりコスト削減に努め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128,763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なっている。教育・保育施設への給付単価改定に伴う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子ども・子育て支援給付事業</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や、施設入所者数の増加に伴う老人保護措置費</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り、前年度より減少したものの依然として類似団体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平均等を上回っ</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・補助費等の住民一人当たりのコストは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107,005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復旧・復興事業の精算に伴う国庫返還金</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の皆減等により、前年度からは大幅に減少したが、引き続き、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経常化した団体運営等に係る補助金や負担金の見直し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等を行い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縮減に努める。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費の住民一人当たりのコストは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120,896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円となっている。大型事業である新市庁舎建設の進捗に伴い前年度から大幅に増加したが、一時的な需要として、同事業終了予定の令和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年度以降は減少する見込みである。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170561</xdr:rowOff>
    </xdr:from>
    <xdr:to>
      <xdr:col>24</xdr:col>
      <xdr:colOff>63500</xdr:colOff>
      <xdr:row>35</xdr:row>
      <xdr:rowOff>79883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99861"/>
          <a:ext cx="8382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79883</xdr:rowOff>
    </xdr:from>
    <xdr:to>
      <xdr:col>19</xdr:col>
      <xdr:colOff>177800</xdr:colOff>
      <xdr:row>35</xdr:row>
      <xdr:rowOff>123127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0633"/>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123127</xdr:rowOff>
    </xdr:from>
    <xdr:to>
      <xdr:col>15</xdr:col>
      <xdr:colOff>50800</xdr:colOff>
      <xdr:row>35</xdr:row>
      <xdr:rowOff>146939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23877"/>
          <a:ext cx="8890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99123</xdr:rowOff>
    </xdr:from>
    <xdr:to>
      <xdr:col>10</xdr:col>
      <xdr:colOff>114300</xdr:colOff>
      <xdr:row>35</xdr:row>
      <xdr:rowOff>146939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9873"/>
          <a:ext cx="889000" cy="4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119761</xdr:rowOff>
    </xdr:from>
    <xdr:to>
      <xdr:col>24</xdr:col>
      <xdr:colOff>114300</xdr:colOff>
      <xdr:row>35</xdr:row>
      <xdr:rowOff>49911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142638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0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29083</xdr:rowOff>
    </xdr:from>
    <xdr:to>
      <xdr:col>20</xdr:col>
      <xdr:colOff>38100</xdr:colOff>
      <xdr:row>35</xdr:row>
      <xdr:rowOff>130683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147210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05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72327</xdr:rowOff>
    </xdr:from>
    <xdr:to>
      <xdr:col>15</xdr:col>
      <xdr:colOff>101600</xdr:colOff>
      <xdr:row>36</xdr:row>
      <xdr:rowOff>2477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19004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4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96139</xdr:rowOff>
    </xdr:from>
    <xdr:to>
      <xdr:col>10</xdr:col>
      <xdr:colOff>165100</xdr:colOff>
      <xdr:row>36</xdr:row>
      <xdr:rowOff>26289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42816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7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48323</xdr:rowOff>
    </xdr:from>
    <xdr:to>
      <xdr:col>6</xdr:col>
      <xdr:colOff>38100</xdr:colOff>
      <xdr:row>35</xdr:row>
      <xdr:rowOff>149923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166450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25426</xdr:rowOff>
    </xdr:from>
    <xdr:to>
      <xdr:col>24</xdr:col>
      <xdr:colOff>63500</xdr:colOff>
      <xdr:row>54</xdr:row>
      <xdr:rowOff>161189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83726"/>
          <a:ext cx="838200" cy="13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161189</xdr:rowOff>
    </xdr:from>
    <xdr:to>
      <xdr:col>19</xdr:col>
      <xdr:colOff>177800</xdr:colOff>
      <xdr:row>55</xdr:row>
      <xdr:rowOff>136945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19489"/>
          <a:ext cx="889000" cy="14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123736</xdr:rowOff>
    </xdr:from>
    <xdr:to>
      <xdr:col>15</xdr:col>
      <xdr:colOff>50800</xdr:colOff>
      <xdr:row>55</xdr:row>
      <xdr:rowOff>136945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53486"/>
          <a:ext cx="889000" cy="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1470</xdr:rowOff>
    </xdr:from>
    <xdr:to>
      <xdr:col>10</xdr:col>
      <xdr:colOff>114300</xdr:colOff>
      <xdr:row>55</xdr:row>
      <xdr:rowOff>123736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573970"/>
          <a:ext cx="889000" cy="97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146076</xdr:rowOff>
    </xdr:from>
    <xdr:to>
      <xdr:col>24</xdr:col>
      <xdr:colOff>114300</xdr:colOff>
      <xdr:row>54</xdr:row>
      <xdr:rowOff>76226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3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168953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84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110389</xdr:rowOff>
    </xdr:from>
    <xdr:to>
      <xdr:col>20</xdr:col>
      <xdr:colOff>38100</xdr:colOff>
      <xdr:row>55</xdr:row>
      <xdr:rowOff>40539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57066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43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86145</xdr:rowOff>
    </xdr:from>
    <xdr:to>
      <xdr:col>15</xdr:col>
      <xdr:colOff>101600</xdr:colOff>
      <xdr:row>56</xdr:row>
      <xdr:rowOff>16295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1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32822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9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72936</xdr:rowOff>
    </xdr:from>
    <xdr:to>
      <xdr:col>10</xdr:col>
      <xdr:colOff>165100</xdr:colOff>
      <xdr:row>56</xdr:row>
      <xdr:rowOff>3086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0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19613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7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122120</xdr:rowOff>
    </xdr:from>
    <xdr:to>
      <xdr:col>6</xdr:col>
      <xdr:colOff>38100</xdr:colOff>
      <xdr:row>50</xdr:row>
      <xdr:rowOff>52270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5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68797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29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156704</xdr:rowOff>
    </xdr:from>
    <xdr:to>
      <xdr:col>24</xdr:col>
      <xdr:colOff>63500</xdr:colOff>
      <xdr:row>75</xdr:row>
      <xdr:rowOff>3171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844004"/>
          <a:ext cx="838200" cy="1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156704</xdr:rowOff>
    </xdr:from>
    <xdr:to>
      <xdr:col>19</xdr:col>
      <xdr:colOff>177800</xdr:colOff>
      <xdr:row>75</xdr:row>
      <xdr:rowOff>67887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44004"/>
          <a:ext cx="889000" cy="8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67887</xdr:rowOff>
    </xdr:from>
    <xdr:to>
      <xdr:col>15</xdr:col>
      <xdr:colOff>50800</xdr:colOff>
      <xdr:row>75</xdr:row>
      <xdr:rowOff>70521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2926637"/>
          <a:ext cx="889000" cy="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70521</xdr:rowOff>
    </xdr:from>
    <xdr:to>
      <xdr:col>10</xdr:col>
      <xdr:colOff>114300</xdr:colOff>
      <xdr:row>77</xdr:row>
      <xdr:rowOff>16996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29271"/>
          <a:ext cx="889000" cy="28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123821</xdr:rowOff>
    </xdr:from>
    <xdr:to>
      <xdr:col>24</xdr:col>
      <xdr:colOff>114300</xdr:colOff>
      <xdr:row>75</xdr:row>
      <xdr:rowOff>53971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1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146698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66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105904</xdr:rowOff>
    </xdr:from>
    <xdr:to>
      <xdr:col>20</xdr:col>
      <xdr:colOff>38100</xdr:colOff>
      <xdr:row>75</xdr:row>
      <xdr:rowOff>36054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9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52581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68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17087</xdr:rowOff>
    </xdr:from>
    <xdr:to>
      <xdr:col>15</xdr:col>
      <xdr:colOff>101600</xdr:colOff>
      <xdr:row>75</xdr:row>
      <xdr:rowOff>118687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87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135214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651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19721</xdr:rowOff>
    </xdr:from>
    <xdr:to>
      <xdr:col>10</xdr:col>
      <xdr:colOff>165100</xdr:colOff>
      <xdr:row>75</xdr:row>
      <xdr:rowOff>121321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87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137848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137646</xdr:rowOff>
    </xdr:from>
    <xdr:to>
      <xdr:col>6</xdr:col>
      <xdr:colOff>38100</xdr:colOff>
      <xdr:row>77</xdr:row>
      <xdr:rowOff>67796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6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84323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4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152070</xdr:rowOff>
    </xdr:from>
    <xdr:to>
      <xdr:col>24</xdr:col>
      <xdr:colOff>63500</xdr:colOff>
      <xdr:row>97</xdr:row>
      <xdr:rowOff>57226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611270"/>
          <a:ext cx="838200" cy="7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143878</xdr:rowOff>
    </xdr:from>
    <xdr:to>
      <xdr:col>19</xdr:col>
      <xdr:colOff>177800</xdr:colOff>
      <xdr:row>96</xdr:row>
      <xdr:rowOff>152070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03078"/>
          <a:ext cx="8890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143878</xdr:rowOff>
    </xdr:from>
    <xdr:to>
      <xdr:col>15</xdr:col>
      <xdr:colOff>50800</xdr:colOff>
      <xdr:row>96</xdr:row>
      <xdr:rowOff>165519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03078"/>
          <a:ext cx="889000" cy="2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165519</xdr:rowOff>
    </xdr:from>
    <xdr:to>
      <xdr:col>10</xdr:col>
      <xdr:colOff>114300</xdr:colOff>
      <xdr:row>97</xdr:row>
      <xdr:rowOff>34289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24719"/>
          <a:ext cx="889000" cy="4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6426</xdr:rowOff>
    </xdr:from>
    <xdr:to>
      <xdr:col>24</xdr:col>
      <xdr:colOff>114300</xdr:colOff>
      <xdr:row>97</xdr:row>
      <xdr:rowOff>108026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63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156303</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1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101270</xdr:rowOff>
    </xdr:from>
    <xdr:to>
      <xdr:col>20</xdr:col>
      <xdr:colOff>38100</xdr:colOff>
      <xdr:row>97</xdr:row>
      <xdr:rowOff>31420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6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47947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93078</xdr:rowOff>
    </xdr:from>
    <xdr:to>
      <xdr:col>15</xdr:col>
      <xdr:colOff>101600</xdr:colOff>
      <xdr:row>97</xdr:row>
      <xdr:rowOff>23228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5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39755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27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114719</xdr:rowOff>
    </xdr:from>
    <xdr:to>
      <xdr:col>10</xdr:col>
      <xdr:colOff>165100</xdr:colOff>
      <xdr:row>97</xdr:row>
      <xdr:rowOff>44869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7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61396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4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154939</xdr:rowOff>
    </xdr:from>
    <xdr:to>
      <xdr:col>6</xdr:col>
      <xdr:colOff>38100</xdr:colOff>
      <xdr:row>97</xdr:row>
      <xdr:rowOff>85089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1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101616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8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95939</xdr:rowOff>
    </xdr:from>
    <xdr:to>
      <xdr:col>55</xdr:col>
      <xdr:colOff>0</xdr:colOff>
      <xdr:row>34</xdr:row>
      <xdr:rowOff>149497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5925239"/>
          <a:ext cx="8382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84510</xdr:rowOff>
    </xdr:from>
    <xdr:to>
      <xdr:col>50</xdr:col>
      <xdr:colOff>114300</xdr:colOff>
      <xdr:row>34</xdr:row>
      <xdr:rowOff>95939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5913810"/>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84510</xdr:rowOff>
    </xdr:from>
    <xdr:to>
      <xdr:col>45</xdr:col>
      <xdr:colOff>177800</xdr:colOff>
      <xdr:row>34</xdr:row>
      <xdr:rowOff>97899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5913810"/>
          <a:ext cx="8890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97572</xdr:rowOff>
    </xdr:from>
    <xdr:to>
      <xdr:col>41</xdr:col>
      <xdr:colOff>50800</xdr:colOff>
      <xdr:row>34</xdr:row>
      <xdr:rowOff>97899</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926872"/>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98697</xdr:rowOff>
    </xdr:from>
    <xdr:to>
      <xdr:col>55</xdr:col>
      <xdr:colOff>50800</xdr:colOff>
      <xdr:row>35</xdr:row>
      <xdr:rowOff>28847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92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121574</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77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45139</xdr:rowOff>
    </xdr:from>
    <xdr:to>
      <xdr:col>50</xdr:col>
      <xdr:colOff>165100</xdr:colOff>
      <xdr:row>34</xdr:row>
      <xdr:rowOff>146739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87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163266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64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33710</xdr:rowOff>
    </xdr:from>
    <xdr:to>
      <xdr:col>46</xdr:col>
      <xdr:colOff>38100</xdr:colOff>
      <xdr:row>34</xdr:row>
      <xdr:rowOff>135310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586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151837</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638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47099</xdr:rowOff>
    </xdr:from>
    <xdr:to>
      <xdr:col>41</xdr:col>
      <xdr:colOff>101600</xdr:colOff>
      <xdr:row>34</xdr:row>
      <xdr:rowOff>148699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87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165226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65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46772</xdr:rowOff>
    </xdr:from>
    <xdr:to>
      <xdr:col>36</xdr:col>
      <xdr:colOff>165100</xdr:colOff>
      <xdr:row>34</xdr:row>
      <xdr:rowOff>148372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8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164899</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65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32982</xdr:rowOff>
    </xdr:from>
    <xdr:to>
      <xdr:col>55</xdr:col>
      <xdr:colOff>0</xdr:colOff>
      <xdr:row>57</xdr:row>
      <xdr:rowOff>48660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05632"/>
          <a:ext cx="8382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48660</xdr:rowOff>
    </xdr:from>
    <xdr:to>
      <xdr:col>50</xdr:col>
      <xdr:colOff>114300</xdr:colOff>
      <xdr:row>57</xdr:row>
      <xdr:rowOff>77463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21310"/>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59195</xdr:rowOff>
    </xdr:from>
    <xdr:to>
      <xdr:col>45</xdr:col>
      <xdr:colOff>177800</xdr:colOff>
      <xdr:row>57</xdr:row>
      <xdr:rowOff>77463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831845"/>
          <a:ext cx="889000" cy="1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32410</xdr:rowOff>
    </xdr:from>
    <xdr:to>
      <xdr:col>41</xdr:col>
      <xdr:colOff>50800</xdr:colOff>
      <xdr:row>57</xdr:row>
      <xdr:rowOff>59195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119260"/>
          <a:ext cx="889000" cy="71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153632</xdr:rowOff>
    </xdr:from>
    <xdr:to>
      <xdr:col>55</xdr:col>
      <xdr:colOff>50800</xdr:colOff>
      <xdr:row>57</xdr:row>
      <xdr:rowOff>83782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5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132059</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3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169310</xdr:rowOff>
    </xdr:from>
    <xdr:to>
      <xdr:col>50</xdr:col>
      <xdr:colOff>165100</xdr:colOff>
      <xdr:row>57</xdr:row>
      <xdr:rowOff>99460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7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90587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86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26663</xdr:rowOff>
    </xdr:from>
    <xdr:to>
      <xdr:col>46</xdr:col>
      <xdr:colOff>38100</xdr:colOff>
      <xdr:row>57</xdr:row>
      <xdr:rowOff>128263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9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119390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9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8395</xdr:rowOff>
    </xdr:from>
    <xdr:to>
      <xdr:col>41</xdr:col>
      <xdr:colOff>101600</xdr:colOff>
      <xdr:row>57</xdr:row>
      <xdr:rowOff>109995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101122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87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153060</xdr:rowOff>
    </xdr:from>
    <xdr:to>
      <xdr:col>36</xdr:col>
      <xdr:colOff>165100</xdr:colOff>
      <xdr:row>53</xdr:row>
      <xdr:rowOff>83210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06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99737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884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41059</xdr:rowOff>
    </xdr:from>
    <xdr:to>
      <xdr:col>55</xdr:col>
      <xdr:colOff>0</xdr:colOff>
      <xdr:row>76</xdr:row>
      <xdr:rowOff>24981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728359"/>
          <a:ext cx="838200" cy="3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41059</xdr:rowOff>
    </xdr:from>
    <xdr:to>
      <xdr:col>50</xdr:col>
      <xdr:colOff>114300</xdr:colOff>
      <xdr:row>75</xdr:row>
      <xdr:rowOff>89618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728359"/>
          <a:ext cx="889000" cy="22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43631</xdr:rowOff>
    </xdr:from>
    <xdr:to>
      <xdr:col>45</xdr:col>
      <xdr:colOff>177800</xdr:colOff>
      <xdr:row>75</xdr:row>
      <xdr:rowOff>89618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02381"/>
          <a:ext cx="889000" cy="4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67310</xdr:rowOff>
    </xdr:from>
    <xdr:to>
      <xdr:col>41</xdr:col>
      <xdr:colOff>50800</xdr:colOff>
      <xdr:row>75</xdr:row>
      <xdr:rowOff>43631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754610"/>
          <a:ext cx="889000" cy="14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145631</xdr:rowOff>
    </xdr:from>
    <xdr:to>
      <xdr:col>55</xdr:col>
      <xdr:colOff>50800</xdr:colOff>
      <xdr:row>76</xdr:row>
      <xdr:rowOff>75781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168508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161709</xdr:rowOff>
    </xdr:from>
    <xdr:to>
      <xdr:col>50</xdr:col>
      <xdr:colOff>165100</xdr:colOff>
      <xdr:row>74</xdr:row>
      <xdr:rowOff>91859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6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108386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45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38818</xdr:rowOff>
    </xdr:from>
    <xdr:to>
      <xdr:col>46</xdr:col>
      <xdr:colOff>38100</xdr:colOff>
      <xdr:row>75</xdr:row>
      <xdr:rowOff>140418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9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156945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7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164281</xdr:rowOff>
    </xdr:from>
    <xdr:to>
      <xdr:col>41</xdr:col>
      <xdr:colOff>101600</xdr:colOff>
      <xdr:row>75</xdr:row>
      <xdr:rowOff>94431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85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110958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2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16510</xdr:rowOff>
    </xdr:from>
    <xdr:to>
      <xdr:col>36</xdr:col>
      <xdr:colOff>165100</xdr:colOff>
      <xdr:row>74</xdr:row>
      <xdr:rowOff>118110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70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134637</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7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94002</xdr:rowOff>
    </xdr:from>
    <xdr:to>
      <xdr:col>54</xdr:col>
      <xdr:colOff>189865</xdr:colOff>
      <xdr:row>99</xdr:row>
      <xdr:rowOff>160285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695952"/>
          <a:ext cx="1270" cy="143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164112</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13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160285</xdr:rowOff>
    </xdr:from>
    <xdr:to>
      <xdr:col>55</xdr:col>
      <xdr:colOff>88900</xdr:colOff>
      <xdr:row>99</xdr:row>
      <xdr:rowOff>160285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13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40679</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47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94002</xdr:rowOff>
    </xdr:from>
    <xdr:to>
      <xdr:col>55</xdr:col>
      <xdr:colOff>88900</xdr:colOff>
      <xdr:row>91</xdr:row>
      <xdr:rowOff>94002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69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157324</xdr:rowOff>
    </xdr:from>
    <xdr:to>
      <xdr:col>55</xdr:col>
      <xdr:colOff>0</xdr:colOff>
      <xdr:row>98</xdr:row>
      <xdr:rowOff>64818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787974"/>
          <a:ext cx="838200" cy="7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69856</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29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46979</xdr:rowOff>
    </xdr:from>
    <xdr:to>
      <xdr:col>55</xdr:col>
      <xdr:colOff>50800</xdr:colOff>
      <xdr:row>97</xdr:row>
      <xdr:rowOff>148579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67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157324</xdr:rowOff>
    </xdr:from>
    <xdr:to>
      <xdr:col>50</xdr:col>
      <xdr:colOff>114300</xdr:colOff>
      <xdr:row>98</xdr:row>
      <xdr:rowOff>45103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787974"/>
          <a:ext cx="889000" cy="5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81259</xdr:rowOff>
    </xdr:from>
    <xdr:to>
      <xdr:col>50</xdr:col>
      <xdr:colOff>165100</xdr:colOff>
      <xdr:row>98</xdr:row>
      <xdr:rowOff>11409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7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4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43666</xdr:rowOff>
    </xdr:from>
    <xdr:to>
      <xdr:col>45</xdr:col>
      <xdr:colOff>177800</xdr:colOff>
      <xdr:row>98</xdr:row>
      <xdr:rowOff>45103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674316"/>
          <a:ext cx="889000" cy="17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65137</xdr:rowOff>
    </xdr:from>
    <xdr:to>
      <xdr:col>46</xdr:col>
      <xdr:colOff>38100</xdr:colOff>
      <xdr:row>97</xdr:row>
      <xdr:rowOff>166737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69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11814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47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44166</xdr:rowOff>
    </xdr:from>
    <xdr:to>
      <xdr:col>41</xdr:col>
      <xdr:colOff>50800</xdr:colOff>
      <xdr:row>97</xdr:row>
      <xdr:rowOff>43666</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5646116"/>
          <a:ext cx="889000" cy="102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66965</xdr:rowOff>
    </xdr:from>
    <xdr:to>
      <xdr:col>41</xdr:col>
      <xdr:colOff>101600</xdr:colOff>
      <xdr:row>97</xdr:row>
      <xdr:rowOff>168565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69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159692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79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56352</xdr:rowOff>
    </xdr:from>
    <xdr:to>
      <xdr:col>36</xdr:col>
      <xdr:colOff>165100</xdr:colOff>
      <xdr:row>97</xdr:row>
      <xdr:rowOff>157952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6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149079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7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14018</xdr:rowOff>
    </xdr:from>
    <xdr:to>
      <xdr:col>55</xdr:col>
      <xdr:colOff>50800</xdr:colOff>
      <xdr:row>98</xdr:row>
      <xdr:rowOff>115618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81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163895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79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106524</xdr:rowOff>
    </xdr:from>
    <xdr:to>
      <xdr:col>50</xdr:col>
      <xdr:colOff>165100</xdr:colOff>
      <xdr:row>98</xdr:row>
      <xdr:rowOff>36674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27801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2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165753</xdr:rowOff>
    </xdr:from>
    <xdr:to>
      <xdr:col>46</xdr:col>
      <xdr:colOff>38100</xdr:colOff>
      <xdr:row>98</xdr:row>
      <xdr:rowOff>95903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87030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8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164316</xdr:rowOff>
    </xdr:from>
    <xdr:to>
      <xdr:col>41</xdr:col>
      <xdr:colOff>101600</xdr:colOff>
      <xdr:row>97</xdr:row>
      <xdr:rowOff>94466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2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110993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3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164816</xdr:rowOff>
    </xdr:from>
    <xdr:to>
      <xdr:col>36</xdr:col>
      <xdr:colOff>165100</xdr:colOff>
      <xdr:row>91</xdr:row>
      <xdr:rowOff>94966</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59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111493</xdr:rowOff>
    </xdr:from>
    <xdr:ext cx="599010"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672795" y="1537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76607</xdr:rowOff>
    </xdr:from>
    <xdr:to>
      <xdr:col>85</xdr:col>
      <xdr:colOff>127000</xdr:colOff>
      <xdr:row>34</xdr:row>
      <xdr:rowOff>63005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5563007"/>
          <a:ext cx="838200" cy="32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144500</xdr:rowOff>
    </xdr:from>
    <xdr:to>
      <xdr:col>81</xdr:col>
      <xdr:colOff>50800</xdr:colOff>
      <xdr:row>34</xdr:row>
      <xdr:rowOff>63005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5802350"/>
          <a:ext cx="889000" cy="8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19228</xdr:rowOff>
    </xdr:from>
    <xdr:to>
      <xdr:col>76</xdr:col>
      <xdr:colOff>114300</xdr:colOff>
      <xdr:row>33</xdr:row>
      <xdr:rowOff>144500</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5505628"/>
          <a:ext cx="889000" cy="29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133566</xdr:rowOff>
    </xdr:from>
    <xdr:to>
      <xdr:col>71</xdr:col>
      <xdr:colOff>177800</xdr:colOff>
      <xdr:row>32</xdr:row>
      <xdr:rowOff>19228</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5277066"/>
          <a:ext cx="889000" cy="22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25807</xdr:rowOff>
    </xdr:from>
    <xdr:to>
      <xdr:col>85</xdr:col>
      <xdr:colOff>177800</xdr:colOff>
      <xdr:row>32</xdr:row>
      <xdr:rowOff>127407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551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48684</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36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12205</xdr:rowOff>
    </xdr:from>
    <xdr:to>
      <xdr:col>81</xdr:col>
      <xdr:colOff>101600</xdr:colOff>
      <xdr:row>34</xdr:row>
      <xdr:rowOff>113805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130332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61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93700</xdr:rowOff>
    </xdr:from>
    <xdr:to>
      <xdr:col>76</xdr:col>
      <xdr:colOff>165100</xdr:colOff>
      <xdr:row>34</xdr:row>
      <xdr:rowOff>23850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57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40377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52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139878</xdr:rowOff>
    </xdr:from>
    <xdr:to>
      <xdr:col>72</xdr:col>
      <xdr:colOff>38100</xdr:colOff>
      <xdr:row>32</xdr:row>
      <xdr:rowOff>70028</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45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86555</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23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82766</xdr:rowOff>
    </xdr:from>
    <xdr:to>
      <xdr:col>67</xdr:col>
      <xdr:colOff>101600</xdr:colOff>
      <xdr:row>31</xdr:row>
      <xdr:rowOff>12916</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22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29</xdr:row>
      <xdr:rowOff>29443</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00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76791</xdr:rowOff>
    </xdr:from>
    <xdr:to>
      <xdr:col>85</xdr:col>
      <xdr:colOff>127000</xdr:colOff>
      <xdr:row>57</xdr:row>
      <xdr:rowOff>106096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5481300" y="9849441"/>
          <a:ext cx="838200" cy="2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76791</xdr:rowOff>
    </xdr:from>
    <xdr:to>
      <xdr:col>81</xdr:col>
      <xdr:colOff>50800</xdr:colOff>
      <xdr:row>58</xdr:row>
      <xdr:rowOff>27828</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4592300" y="9849441"/>
          <a:ext cx="889000" cy="12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27828</xdr:rowOff>
    </xdr:from>
    <xdr:to>
      <xdr:col>76</xdr:col>
      <xdr:colOff>114300</xdr:colOff>
      <xdr:row>58</xdr:row>
      <xdr:rowOff>47672</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71928"/>
          <a:ext cx="889000" cy="1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154570</xdr:rowOff>
    </xdr:from>
    <xdr:to>
      <xdr:col>71</xdr:col>
      <xdr:colOff>177800</xdr:colOff>
      <xdr:row>58</xdr:row>
      <xdr:rowOff>47672</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27220"/>
          <a:ext cx="889000" cy="6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55296</xdr:rowOff>
    </xdr:from>
    <xdr:to>
      <xdr:col>85</xdr:col>
      <xdr:colOff>177800</xdr:colOff>
      <xdr:row>57</xdr:row>
      <xdr:rowOff>156896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8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33723</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80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25991</xdr:rowOff>
    </xdr:from>
    <xdr:to>
      <xdr:col>81</xdr:col>
      <xdr:colOff>101600</xdr:colOff>
      <xdr:row>57</xdr:row>
      <xdr:rowOff>127591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79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118718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989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148478</xdr:rowOff>
    </xdr:from>
    <xdr:to>
      <xdr:col>76</xdr:col>
      <xdr:colOff>165100</xdr:colOff>
      <xdr:row>58</xdr:row>
      <xdr:rowOff>78628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92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69755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01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168322</xdr:rowOff>
    </xdr:from>
    <xdr:to>
      <xdr:col>72</xdr:col>
      <xdr:colOff>38100</xdr:colOff>
      <xdr:row>58</xdr:row>
      <xdr:rowOff>98472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4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89599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3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103770</xdr:rowOff>
    </xdr:from>
    <xdr:to>
      <xdr:col>67</xdr:col>
      <xdr:colOff>101600</xdr:colOff>
      <xdr:row>58</xdr:row>
      <xdr:rowOff>33920</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7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25047</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6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0" name="災害復旧費グラフ枠">
          <a:extLst>
            <a:ext uri="{FF2B5EF4-FFF2-40B4-BE49-F238E27FC236}">
              <a16:creationId xmlns:a16="http://schemas.microsoft.com/office/drawing/2014/main" id="{00000000-0008-0000-0700-00008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154755</xdr:rowOff>
    </xdr:from>
    <xdr:to>
      <xdr:col>85</xdr:col>
      <xdr:colOff>126364</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6317595" y="12327705"/>
          <a:ext cx="1269" cy="1315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2" name="災害復旧費最小値テキスト">
          <a:extLst>
            <a:ext uri="{FF2B5EF4-FFF2-40B4-BE49-F238E27FC236}">
              <a16:creationId xmlns:a16="http://schemas.microsoft.com/office/drawing/2014/main" id="{00000000-0008-0000-0700-000082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101432</xdr:rowOff>
    </xdr:from>
    <xdr:ext cx="534377" cy="259045"/>
    <xdr:sp macro="" textlink="">
      <xdr:nvSpPr>
        <xdr:cNvPr id="644" name="災害復旧費最大値テキスト">
          <a:extLst>
            <a:ext uri="{FF2B5EF4-FFF2-40B4-BE49-F238E27FC236}">
              <a16:creationId xmlns:a16="http://schemas.microsoft.com/office/drawing/2014/main" id="{00000000-0008-0000-0700-000084020000}"/>
            </a:ext>
          </a:extLst>
        </xdr:cNvPr>
        <xdr:cNvSpPr txBox="1"/>
      </xdr:nvSpPr>
      <xdr:spPr>
        <a:xfrm>
          <a:off x="16370300" y="1210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154755</xdr:rowOff>
    </xdr:from>
    <xdr:to>
      <xdr:col>86</xdr:col>
      <xdr:colOff>25400</xdr:colOff>
      <xdr:row>71</xdr:row>
      <xdr:rowOff>154755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6230600" y="12327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1494</xdr:rowOff>
    </xdr:from>
    <xdr:to>
      <xdr:col>85</xdr:col>
      <xdr:colOff>127000</xdr:colOff>
      <xdr:row>79</xdr:row>
      <xdr:rowOff>65046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5481300" y="13546044"/>
          <a:ext cx="838200" cy="6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99759</xdr:rowOff>
    </xdr:from>
    <xdr:ext cx="469744" cy="259045"/>
    <xdr:sp macro="" textlink="">
      <xdr:nvSpPr>
        <xdr:cNvPr id="647" name="災害復旧費平均値テキスト">
          <a:extLst>
            <a:ext uri="{FF2B5EF4-FFF2-40B4-BE49-F238E27FC236}">
              <a16:creationId xmlns:a16="http://schemas.microsoft.com/office/drawing/2014/main" id="{00000000-0008-0000-0700-000087020000}"/>
            </a:ext>
          </a:extLst>
        </xdr:cNvPr>
        <xdr:cNvSpPr txBox="1"/>
      </xdr:nvSpPr>
      <xdr:spPr>
        <a:xfrm>
          <a:off x="16370300" y="13301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76882</xdr:rowOff>
    </xdr:from>
    <xdr:to>
      <xdr:col>85</xdr:col>
      <xdr:colOff>177800</xdr:colOff>
      <xdr:row>79</xdr:row>
      <xdr:rowOff>7032</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62687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168373</xdr:rowOff>
    </xdr:from>
    <xdr:to>
      <xdr:col>81</xdr:col>
      <xdr:colOff>50800</xdr:colOff>
      <xdr:row>79</xdr:row>
      <xdr:rowOff>1494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4592300" y="13198573"/>
          <a:ext cx="889000" cy="34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88867</xdr:rowOff>
    </xdr:from>
    <xdr:to>
      <xdr:col>81</xdr:col>
      <xdr:colOff>101600</xdr:colOff>
      <xdr:row>79</xdr:row>
      <xdr:rowOff>19017</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5430500" y="13461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35544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23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65634</xdr:rowOff>
    </xdr:from>
    <xdr:to>
      <xdr:col>76</xdr:col>
      <xdr:colOff>114300</xdr:colOff>
      <xdr:row>76</xdr:row>
      <xdr:rowOff>168373</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3703300" y="12581484"/>
          <a:ext cx="889000" cy="61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105882</xdr:rowOff>
    </xdr:from>
    <xdr:to>
      <xdr:col>76</xdr:col>
      <xdr:colOff>165100</xdr:colOff>
      <xdr:row>79</xdr:row>
      <xdr:rowOff>36032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4541500" y="1347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27159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571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27066</xdr:rowOff>
    </xdr:from>
    <xdr:to>
      <xdr:col>71</xdr:col>
      <xdr:colOff>177800</xdr:colOff>
      <xdr:row>73</xdr:row>
      <xdr:rowOff>65634</xdr:rowOff>
    </xdr:to>
    <xdr:cxnSp macro="">
      <xdr:nvCxnSpPr>
        <xdr:cNvPr id="655" name="直線コネクタ 654">
          <a:extLst>
            <a:ext uri="{FF2B5EF4-FFF2-40B4-BE49-F238E27FC236}">
              <a16:creationId xmlns:a16="http://schemas.microsoft.com/office/drawing/2014/main" id="{00000000-0008-0000-0700-00008F020000}"/>
            </a:ext>
          </a:extLst>
        </xdr:cNvPr>
        <xdr:cNvCxnSpPr/>
      </xdr:nvCxnSpPr>
      <xdr:spPr>
        <a:xfrm>
          <a:off x="12814300" y="12028566"/>
          <a:ext cx="889000" cy="55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86483</xdr:rowOff>
    </xdr:from>
    <xdr:to>
      <xdr:col>72</xdr:col>
      <xdr:colOff>38100</xdr:colOff>
      <xdr:row>79</xdr:row>
      <xdr:rowOff>16633</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3652500" y="13459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7760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55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8857</xdr:rowOff>
    </xdr:from>
    <xdr:to>
      <xdr:col>67</xdr:col>
      <xdr:colOff>101600</xdr:colOff>
      <xdr:row>78</xdr:row>
      <xdr:rowOff>110457</xdr:rowOff>
    </xdr:to>
    <xdr:sp macro="" textlink="">
      <xdr:nvSpPr>
        <xdr:cNvPr id="658" name="フローチャート: 判断 657">
          <a:extLst>
            <a:ext uri="{FF2B5EF4-FFF2-40B4-BE49-F238E27FC236}">
              <a16:creationId xmlns:a16="http://schemas.microsoft.com/office/drawing/2014/main" id="{00000000-0008-0000-0700-000092020000}"/>
            </a:ext>
          </a:extLst>
        </xdr:cNvPr>
        <xdr:cNvSpPr/>
      </xdr:nvSpPr>
      <xdr:spPr>
        <a:xfrm>
          <a:off x="12763500" y="133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101584</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47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14246</xdr:rowOff>
    </xdr:from>
    <xdr:to>
      <xdr:col>85</xdr:col>
      <xdr:colOff>177800</xdr:colOff>
      <xdr:row>79</xdr:row>
      <xdr:rowOff>115846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6268700" y="13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100623</xdr:rowOff>
    </xdr:from>
    <xdr:ext cx="469744" cy="259045"/>
    <xdr:sp macro="" textlink="">
      <xdr:nvSpPr>
        <xdr:cNvPr id="666" name="災害復旧費該当値テキスト">
          <a:extLst>
            <a:ext uri="{FF2B5EF4-FFF2-40B4-BE49-F238E27FC236}">
              <a16:creationId xmlns:a16="http://schemas.microsoft.com/office/drawing/2014/main" id="{00000000-0008-0000-0700-00009A020000}"/>
            </a:ext>
          </a:extLst>
        </xdr:cNvPr>
        <xdr:cNvSpPr txBox="1"/>
      </xdr:nvSpPr>
      <xdr:spPr>
        <a:xfrm>
          <a:off x="16370300" y="1347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122144</xdr:rowOff>
    </xdr:from>
    <xdr:to>
      <xdr:col>81</xdr:col>
      <xdr:colOff>101600</xdr:colOff>
      <xdr:row>79</xdr:row>
      <xdr:rowOff>52294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5430500" y="134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43421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5246428" y="1358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117573</xdr:rowOff>
    </xdr:from>
    <xdr:to>
      <xdr:col>76</xdr:col>
      <xdr:colOff>165100</xdr:colOff>
      <xdr:row>77</xdr:row>
      <xdr:rowOff>47723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4541500" y="131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64250</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4325111" y="1292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14834</xdr:rowOff>
    </xdr:from>
    <xdr:to>
      <xdr:col>72</xdr:col>
      <xdr:colOff>38100</xdr:colOff>
      <xdr:row>73</xdr:row>
      <xdr:rowOff>116434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3652500" y="1253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132961</xdr:rowOff>
    </xdr:from>
    <xdr:ext cx="534377"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3436111" y="1230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147716</xdr:rowOff>
    </xdr:from>
    <xdr:to>
      <xdr:col>67</xdr:col>
      <xdr:colOff>101600</xdr:colOff>
      <xdr:row>70</xdr:row>
      <xdr:rowOff>77866</xdr:rowOff>
    </xdr:to>
    <xdr:sp macro="" textlink="">
      <xdr:nvSpPr>
        <xdr:cNvPr id="673" name="楕円 672">
          <a:extLst>
            <a:ext uri="{FF2B5EF4-FFF2-40B4-BE49-F238E27FC236}">
              <a16:creationId xmlns:a16="http://schemas.microsoft.com/office/drawing/2014/main" id="{00000000-0008-0000-0700-0000A1020000}"/>
            </a:ext>
          </a:extLst>
        </xdr:cNvPr>
        <xdr:cNvSpPr/>
      </xdr:nvSpPr>
      <xdr:spPr>
        <a:xfrm>
          <a:off x="12763500" y="1197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94393</xdr:rowOff>
    </xdr:from>
    <xdr:ext cx="534377"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547111" y="1175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a:extLst>
            <a:ext uri="{FF2B5EF4-FFF2-40B4-BE49-F238E27FC236}">
              <a16:creationId xmlns:a16="http://schemas.microsoft.com/office/drawing/2014/main" id="{00000000-0008-0000-0700-0000B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26757</xdr:rowOff>
    </xdr:from>
    <xdr:to>
      <xdr:col>85</xdr:col>
      <xdr:colOff>126364</xdr:colOff>
      <xdr:row>98</xdr:row>
      <xdr:rowOff>65351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6317595" y="16143057"/>
          <a:ext cx="1269" cy="724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69178</xdr:rowOff>
    </xdr:from>
    <xdr:ext cx="534377" cy="259045"/>
    <xdr:sp macro="" textlink="">
      <xdr:nvSpPr>
        <xdr:cNvPr id="699" name="公債費最小値テキスト">
          <a:extLst>
            <a:ext uri="{FF2B5EF4-FFF2-40B4-BE49-F238E27FC236}">
              <a16:creationId xmlns:a16="http://schemas.microsoft.com/office/drawing/2014/main" id="{00000000-0008-0000-0700-0000BB020000}"/>
            </a:ext>
          </a:extLst>
        </xdr:cNvPr>
        <xdr:cNvSpPr txBox="1"/>
      </xdr:nvSpPr>
      <xdr:spPr>
        <a:xfrm>
          <a:off x="16370300" y="1687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65351</xdr:rowOff>
    </xdr:from>
    <xdr:to>
      <xdr:col>86</xdr:col>
      <xdr:colOff>25400</xdr:colOff>
      <xdr:row>98</xdr:row>
      <xdr:rowOff>65351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686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144884</xdr:rowOff>
    </xdr:from>
    <xdr:ext cx="599010" cy="259045"/>
    <xdr:sp macro="" textlink="">
      <xdr:nvSpPr>
        <xdr:cNvPr id="701" name="公債費最大値テキスト">
          <a:extLst>
            <a:ext uri="{FF2B5EF4-FFF2-40B4-BE49-F238E27FC236}">
              <a16:creationId xmlns:a16="http://schemas.microsoft.com/office/drawing/2014/main" id="{00000000-0008-0000-0700-0000BD020000}"/>
            </a:ext>
          </a:extLst>
        </xdr:cNvPr>
        <xdr:cNvSpPr txBox="1"/>
      </xdr:nvSpPr>
      <xdr:spPr>
        <a:xfrm>
          <a:off x="16370300" y="1591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94</xdr:row>
      <xdr:rowOff>26757</xdr:rowOff>
    </xdr:from>
    <xdr:to>
      <xdr:col>86</xdr:col>
      <xdr:colOff>25400</xdr:colOff>
      <xdr:row>94</xdr:row>
      <xdr:rowOff>26757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6230600" y="1614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167590</xdr:rowOff>
    </xdr:from>
    <xdr:to>
      <xdr:col>85</xdr:col>
      <xdr:colOff>127000</xdr:colOff>
      <xdr:row>96</xdr:row>
      <xdr:rowOff>30118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5481300" y="16455340"/>
          <a:ext cx="838200" cy="3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50441</xdr:rowOff>
    </xdr:from>
    <xdr:ext cx="534377" cy="259045"/>
    <xdr:sp macro="" textlink="">
      <xdr:nvSpPr>
        <xdr:cNvPr id="704" name="公債費平均値テキスト">
          <a:extLst>
            <a:ext uri="{FF2B5EF4-FFF2-40B4-BE49-F238E27FC236}">
              <a16:creationId xmlns:a16="http://schemas.microsoft.com/office/drawing/2014/main" id="{00000000-0008-0000-0700-0000C0020000}"/>
            </a:ext>
          </a:extLst>
        </xdr:cNvPr>
        <xdr:cNvSpPr txBox="1"/>
      </xdr:nvSpPr>
      <xdr:spPr>
        <a:xfrm>
          <a:off x="16370300" y="165096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72014</xdr:rowOff>
    </xdr:from>
    <xdr:to>
      <xdr:col>85</xdr:col>
      <xdr:colOff>177800</xdr:colOff>
      <xdr:row>97</xdr:row>
      <xdr:rowOff>2164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6268700" y="1653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167590</xdr:rowOff>
    </xdr:from>
    <xdr:to>
      <xdr:col>81</xdr:col>
      <xdr:colOff>50800</xdr:colOff>
      <xdr:row>96</xdr:row>
      <xdr:rowOff>45022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4592300" y="16455340"/>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71267</xdr:rowOff>
    </xdr:from>
    <xdr:to>
      <xdr:col>81</xdr:col>
      <xdr:colOff>101600</xdr:colOff>
      <xdr:row>97</xdr:row>
      <xdr:rowOff>1417</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5430500" y="16530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163994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62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45022</xdr:rowOff>
    </xdr:from>
    <xdr:to>
      <xdr:col>76</xdr:col>
      <xdr:colOff>114300</xdr:colOff>
      <xdr:row>96</xdr:row>
      <xdr:rowOff>91252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3703300" y="16504222"/>
          <a:ext cx="889000" cy="4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79840</xdr:rowOff>
    </xdr:from>
    <xdr:to>
      <xdr:col>76</xdr:col>
      <xdr:colOff>165100</xdr:colOff>
      <xdr:row>97</xdr:row>
      <xdr:rowOff>9990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4541500" y="165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63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73078</xdr:rowOff>
    </xdr:from>
    <xdr:to>
      <xdr:col>71</xdr:col>
      <xdr:colOff>177800</xdr:colOff>
      <xdr:row>96</xdr:row>
      <xdr:rowOff>91252</xdr:rowOff>
    </xdr:to>
    <xdr:cxnSp macro="">
      <xdr:nvCxnSpPr>
        <xdr:cNvPr id="712" name="直線コネクタ 711">
          <a:extLst>
            <a:ext uri="{FF2B5EF4-FFF2-40B4-BE49-F238E27FC236}">
              <a16:creationId xmlns:a16="http://schemas.microsoft.com/office/drawing/2014/main" id="{00000000-0008-0000-0700-0000C8020000}"/>
            </a:ext>
          </a:extLst>
        </xdr:cNvPr>
        <xdr:cNvCxnSpPr/>
      </xdr:nvCxnSpPr>
      <xdr:spPr>
        <a:xfrm>
          <a:off x="12814300" y="15503578"/>
          <a:ext cx="889000" cy="104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83338</xdr:rowOff>
    </xdr:from>
    <xdr:to>
      <xdr:col>72</xdr:col>
      <xdr:colOff>38100</xdr:colOff>
      <xdr:row>97</xdr:row>
      <xdr:rowOff>13488</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3652500" y="1654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4615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63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89936</xdr:rowOff>
    </xdr:from>
    <xdr:to>
      <xdr:col>67</xdr:col>
      <xdr:colOff>101600</xdr:colOff>
      <xdr:row>97</xdr:row>
      <xdr:rowOff>20086</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2763500" y="1654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11213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64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150768</xdr:rowOff>
    </xdr:from>
    <xdr:to>
      <xdr:col>85</xdr:col>
      <xdr:colOff>177800</xdr:colOff>
      <xdr:row>96</xdr:row>
      <xdr:rowOff>80918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6268700" y="1643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2195</xdr:rowOff>
    </xdr:from>
    <xdr:ext cx="534377" cy="259045"/>
    <xdr:sp macro="" textlink="">
      <xdr:nvSpPr>
        <xdr:cNvPr id="723" name="公債費該当値テキスト">
          <a:extLst>
            <a:ext uri="{FF2B5EF4-FFF2-40B4-BE49-F238E27FC236}">
              <a16:creationId xmlns:a16="http://schemas.microsoft.com/office/drawing/2014/main" id="{00000000-0008-0000-0700-0000D3020000}"/>
            </a:ext>
          </a:extLst>
        </xdr:cNvPr>
        <xdr:cNvSpPr txBox="1"/>
      </xdr:nvSpPr>
      <xdr:spPr>
        <a:xfrm>
          <a:off x="16370300" y="1628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116790</xdr:rowOff>
    </xdr:from>
    <xdr:to>
      <xdr:col>81</xdr:col>
      <xdr:colOff>101600</xdr:colOff>
      <xdr:row>96</xdr:row>
      <xdr:rowOff>46940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5430500" y="164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63467</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5214111" y="1617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165672</xdr:rowOff>
    </xdr:from>
    <xdr:to>
      <xdr:col>76</xdr:col>
      <xdr:colOff>165100</xdr:colOff>
      <xdr:row>96</xdr:row>
      <xdr:rowOff>95822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4541500" y="1645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112349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4325111" y="16228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40452</xdr:rowOff>
    </xdr:from>
    <xdr:to>
      <xdr:col>72</xdr:col>
      <xdr:colOff>38100</xdr:colOff>
      <xdr:row>96</xdr:row>
      <xdr:rowOff>142052</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3652500" y="1649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158579</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3436111" y="1627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22278</xdr:rowOff>
    </xdr:from>
    <xdr:to>
      <xdr:col>67</xdr:col>
      <xdr:colOff>101600</xdr:colOff>
      <xdr:row>90</xdr:row>
      <xdr:rowOff>123878</xdr:rowOff>
    </xdr:to>
    <xdr:sp macro="" textlink="">
      <xdr:nvSpPr>
        <xdr:cNvPr id="730" name="楕円 729">
          <a:extLst>
            <a:ext uri="{FF2B5EF4-FFF2-40B4-BE49-F238E27FC236}">
              <a16:creationId xmlns:a16="http://schemas.microsoft.com/office/drawing/2014/main" id="{00000000-0008-0000-0700-0000DA020000}"/>
            </a:ext>
          </a:extLst>
        </xdr:cNvPr>
        <xdr:cNvSpPr/>
      </xdr:nvSpPr>
      <xdr:spPr>
        <a:xfrm>
          <a:off x="12763500" y="1545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88</xdr:row>
      <xdr:rowOff>140405</xdr:rowOff>
    </xdr:from>
    <xdr:ext cx="599010"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2514795" y="1522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a:extLst>
            <a:ext uri="{FF2B5EF4-FFF2-40B4-BE49-F238E27FC236}">
              <a16:creationId xmlns:a16="http://schemas.microsoft.com/office/drawing/2014/main" id="{00000000-0008-0000-0700-0000F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8" name="諸支出金最小値テキスト">
          <a:extLst>
            <a:ext uri="{FF2B5EF4-FFF2-40B4-BE49-F238E27FC236}">
              <a16:creationId xmlns:a16="http://schemas.microsoft.com/office/drawing/2014/main" id="{00000000-0008-0000-0700-0000F6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0" name="諸支出金最大値テキスト">
          <a:extLst>
            <a:ext uri="{FF2B5EF4-FFF2-40B4-BE49-F238E27FC236}">
              <a16:creationId xmlns:a16="http://schemas.microsoft.com/office/drawing/2014/main" id="{00000000-0008-0000-0700-0000F8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3" name="諸支出金平均値テキスト">
          <a:extLst>
            <a:ext uri="{FF2B5EF4-FFF2-40B4-BE49-F238E27FC236}">
              <a16:creationId xmlns:a16="http://schemas.microsoft.com/office/drawing/2014/main" id="{00000000-0008-0000-0700-0000FB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4" name="フローチャート: 判断 773">
          <a:extLst>
            <a:ext uri="{FF2B5EF4-FFF2-40B4-BE49-F238E27FC236}">
              <a16:creationId xmlns:a16="http://schemas.microsoft.com/office/drawing/2014/main" id="{00000000-0008-0000-0700-000006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2" name="諸支出金該当値テキスト">
          <a:extLst>
            <a:ext uri="{FF2B5EF4-FFF2-40B4-BE49-F238E27FC236}">
              <a16:creationId xmlns:a16="http://schemas.microsoft.com/office/drawing/2014/main" id="{00000000-0008-0000-0700-00000E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7" name="楕円 786">
          <a:extLst>
            <a:ext uri="{FF2B5EF4-FFF2-40B4-BE49-F238E27FC236}">
              <a16:creationId xmlns:a16="http://schemas.microsoft.com/office/drawing/2014/main" id="{00000000-0008-0000-0700-00001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9" name="楕円 788">
          <a:extLst>
            <a:ext uri="{FF2B5EF4-FFF2-40B4-BE49-F238E27FC236}">
              <a16:creationId xmlns:a16="http://schemas.microsoft.com/office/drawing/2014/main" id="{00000000-0008-0000-0700-00001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a:extLst>
            <a:ext uri="{FF2B5EF4-FFF2-40B4-BE49-F238E27FC236}">
              <a16:creationId xmlns:a16="http://schemas.microsoft.com/office/drawing/2014/main" id="{00000000-0008-0000-07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a:extLst>
            <a:ext uri="{FF2B5EF4-FFF2-40B4-BE49-F238E27FC236}">
              <a16:creationId xmlns:a16="http://schemas.microsoft.com/office/drawing/2014/main" id="{00000000-0008-0000-0700-00002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a:extLst>
            <a:ext uri="{FF2B5EF4-FFF2-40B4-BE49-F238E27FC236}">
              <a16:creationId xmlns:a16="http://schemas.microsoft.com/office/drawing/2014/main" id="{00000000-0008-0000-0700-00002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a:extLst>
            <a:ext uri="{FF2B5EF4-FFF2-40B4-BE49-F238E27FC236}">
              <a16:creationId xmlns:a16="http://schemas.microsoft.com/office/drawing/2014/main" id="{00000000-0008-0000-0700-00002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a:extLst>
            <a:ext uri="{FF2B5EF4-FFF2-40B4-BE49-F238E27FC236}">
              <a16:creationId xmlns:a16="http://schemas.microsoft.com/office/drawing/2014/main" id="{00000000-0008-0000-0700-00003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・総務費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229,993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復旧・復興事業の精算に伴う国庫返還金</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の皆減等による減少要因はあったものの、定額減税に係る調整給付の実施や大型事業である新市庁舎建設の進捗に伴い前年度より増加した。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・民生費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の住民一人当たりのコストは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221,792</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物価高騰対策に係る給付金や障がい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福祉サービス</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施設建設に対する補助金など</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の減により、前年度より減少し、類似団体平均との差も縮小した。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・消防費の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40,656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円となっている。防災行政無線整備事業などの減少要因はあったものの、消防車両の整備や大型事業である消防屯所建設の進捗に伴い前年度より大幅に増加した。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60,837</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円となっている。旧学校施設解体事業の終了や学校環境整備事業などの減により、前年度より減少した。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の住民一人当たりのコスト</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69,381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円となっている。過去に実施した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繰上償還</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の効果もあり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が、今後も、</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新市庁舎建設に係る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多額の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市債発行が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続く</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ことから、高止まりすることが予想される。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岩手県釜石市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・前年度行った</a:t>
          </a:r>
          <a:r>
            <a:rPr kumimoji="1" lang="ja-JP" altLang="ja-JP" sz="1150" b="0" i="0" baseline="0">
              <a:solidFill>
                <a:schemeClr val="dk1"/>
              </a:solidFill>
              <a:effectLst/>
              <a:latin typeface="ＭＳ Ｐゴシック" panose="020B0600070205080204" pitchFamily="50" charset="-128"/>
              <a:ea typeface="ＭＳ Ｐゴシック" panose="020B0600070205080204" pitchFamily="50" charset="-128"/>
              <a:cs typeface="+mn-cs"/>
            </a:rPr>
            <a:t>復旧・復興事業の精算に伴う国庫返還</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が皆減したことなどに伴い、取崩し額は大幅に減少（令和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1,900,000</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200,000</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千円）し、実質単年度収支は増加（令和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1,710,848</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30,231</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千円）した。</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・上記多額の臨時的財政需要が縮小したほか、適切な財源の確保と歳出の精査により、財政調整基金残高は前年度とほぼ同額を維持している。（令和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4,115,263</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4,008,625</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市税等の収入増の取組に加え、施設や事務事業の総点検により経費の削減に</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つな</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げるなど、財政の硬直化の改善に向けた行財政改革を推進し、収支の均衡を図りながら、財政調整基金の取り崩しを最小限に抑えていく。</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岩手県釜石市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・一般会計の黒字額は、東日本大震災に係る復旧・復興事業の進捗により、繰越事業が減少していることから減少傾向である。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総合計画や中期財政計画、行政改革大綱等に基づき、一体的な行財政改革に取り組んでいるところである。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岩手県釜石市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実質公債費比率の分子は、</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過去に実施した繰上償還の効果などにより、元利償還金が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減少したことや一部事務組合等の公債費に対する準元利償還金が</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減少したこと</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、また、算入公債費等が増加したことなどにより、前年度比で</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今後は、大型事業である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新市庁舎建設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に係る償還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はじめ、東日本大震災以降に整備した各種施設・設備の大規模更新も予測されることから、公共施設等総合管理計画等に基づき、効率的な施設の保全管理を計画的に進め市債発行額をコントロールするとともに、公営企業債の元利償還に対する繰入金などの抑制にも努め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岩手県釜石市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減債基金や基準財政需要額算入見込額の増加に伴い充当可能財源等が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824,000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千円増加した一方、大型事業である新市庁舎建設の進捗等に伴い地方債現在高が増加したことで将来負担額も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1,275,825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千円増加した。これにより、将来負担比率の算出式の分子全体が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1,685,661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千円から令和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1,233,836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千円へと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451,825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新市庁舎建設の進捗に伴い充当可能基金の約半数を占める庁舎建設基金が減少するほか、人口減少等により税収の伸び悩みは避けられないことから、地方債や義務的経費の削減など財政健全化を図り、比率の上昇の抑制に努め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0" i="0" u="none" strike="noStrike" kern="0" cap="none" spc="0" normalizeH="0" baseline="0" noProof="0">
            <a:ln>
              <a:noFill/>
            </a:ln>
            <a:solidFill>
              <a:prstClr val="black"/>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岩手県釜石市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・企業誘致関連事業の実施や新市庁舎建設関連事業の進捗に伴い、財政調整基金を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百万円、庁舎建設基金を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百万円取り崩した一方、震災復興特別交付税の措置等により減債基金に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百万円積み立てたことなどにより、基金全体としては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367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・特定目的基金積み立ての財源として、多くを占めるふるさと納税寄附金は年度により変動があるが、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新市庁舎建設の進捗に伴い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、基金の大半となる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は逓減するため、基金全体も減少していく見込みである。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年度の新市庁舎</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完成に向け、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関連事業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の財源に充当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・活性化基金：市の活性化に資する事業の財源に充当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・ラグビーこども未来基金：ラグビーを活用したまちづくりの推進及び次代を担う青少年の人材育成に必要な事業の財源に充当</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年度の完成に向けて整備を進める新市庁舎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建設関連</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事業の財源に充当するため、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を取り崩し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を積み立てたことによる増加。</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・活性化基金：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定住推進事業などの財源として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百万円取り崩したのに対し、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納税</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寄附金などを財源とし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・ラグビーこども未来基金：ふるさと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納税</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寄附金などを財源とした積立金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円に対し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、釜石鵜住居復興スタジアム維持管理費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ことによる減少。</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年度の完成に向けて整備を進める新市庁舎建設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関連事業</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の財源として、今後も取り崩しを予定している。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・活性化基金：市の活性化に資する事業の財源として今後も取り崩しを予定している。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・ラグビーこども未来基金：ラグビーを活用したまちづくりの推進及び次代を担う青少年の人材育成に必要な事業の財源として、今後も取り崩しを予定している。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・財政調整基金は、前年度の繰越金額等に応じて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百万円を積み立てたが、企業誘致に係る工場等取得補助金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百万円等により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・財政調整基金の残高は、災害等の不測の事態に備えて標準財政規模の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％以上を維持するよう努めている。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・震災復興特別交付税の精算は概ね終了したため大きく減少する見込みはないが、これまで積立金の財源としていた決算剰余金については、公債費低減のために繰上償還に充てるなど、慎重に検討していく。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・減債基金は、震災復興特別交付税の措置等により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百万円を積み立て、臨時財政対策債償還のため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百万円を取り崩したことから、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・大型事業である新市庁舎建設に係る償還も控えることから、計画的に積み立て、当面は増加傾向で推移する見込みである。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72B05F8-B4AF-473E-AE6F-D792927D91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558FC6B-8FC8-4FF4-B0B9-479B1EF04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BB9F5E6-58C1-43E4-BFA2-933D4C3DBB0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7939BB0-B7CE-493B-B68A-6F9724690052}"/>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685E988-B0FA-475D-94AC-628B821D56B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9920EEB-81BB-4049-BE69-D695CC932B2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7CACE43-129D-4182-A110-EEAED0BF0EA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39A2B14-6077-4436-827F-B93CD32BA341}"/>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0826942-EBF3-4983-9583-B3E0DAD17824}"/>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BF9C678-B9D5-428E-8BEA-C169A5DE1EE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B8BE9E-64DA-4AB5-8498-3BBC9402782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5E21CEF-5F5E-4CE7-929A-6DFC6157F8D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9FF2FE2-EB1D-495B-8B73-4D7A1D89171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EE0AE44-82BE-4390-A8D8-9366E257F9E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9A11877-C11D-4AC9-BCA1-937071B657E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096B5C2-B410-4174-BAFA-8990AF3FD0F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B18FEE5-C848-4C21-993F-6D315A8F470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C8B4592-F0E6-492B-8B63-34A66884710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CB90D4D-5BBE-419B-925A-D1FE54F9B5E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D26CDA4-645B-4A78-9224-4BA5EE20F5F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1D44727-6BDE-479A-B2C1-E3D17EBCD91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6F8E7F3-9046-460B-BC7C-B1D82F4A26A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A22040D-E297-4185-896D-8B3DE237CB4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F197BDE-8298-463D-BCD4-62F5362C42E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15B19EF-890C-4DC8-B8F5-B47779D4D2C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79A749B-FCC8-403B-9234-999CF2FFB4F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922E1E1-3289-4659-BA7A-3E0CC9D2A89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58B7332-5C15-4C62-B22F-739D3EA6DDF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61CB815-A19A-4858-BC28-D71ABA10FD2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C5C5771-0074-44A8-B1D5-CEDA493A49C4}"/>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3EAE1AD-D5C2-4E17-8FAF-98B83CA110C2}"/>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7D622EF-F6D8-4AE1-A683-703CC4CB7B2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B326F26-5168-44DB-B377-A86179B60BA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8BB74FC-C694-441E-B12A-F899E4A3E4A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7D302AF-ACF4-46A5-9D36-D75C4A6A36B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3F83746-E15C-460F-BD88-58476C1918F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880394-2D25-4C11-AB12-3D95B8F38D8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76EE422-1530-4727-9A0C-3778A45AD47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85BE1E9-10D4-434A-99A7-2B390110DF9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73ECCEB-474F-450F-9DD3-03418EAC975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D3ACC7A-9B20-4A9C-80EC-FC3894B1B21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28527E6-B1E1-453A-BB43-B4B3561BAFE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A1554B0-6A95-4451-BAC9-FA83ADB5E8B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4431F41-4A54-47B1-A335-784D4B48D17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8270674-BEA3-46FD-90A2-475CB438C1EA}"/>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E1FD9BC-1D78-42F6-989D-E889C475BAE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A76B70A-C576-4AFE-B55D-6D6A89DF8C8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DA1F72B-064E-4783-A161-C9DC7F662184}"/>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3E5910-2369-4ED6-817E-E74E400A5D9F}"/>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3F235B8-B1B2-4F8C-BD28-1551BF65C4D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CA94BEA-03FF-496E-A8B5-10A86C29A99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4180089-EB07-4853-811A-9536DCE3F04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B97B629-D9C9-4C33-B6D8-F4561E4457A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4AF77CB-ED63-489A-A176-6E7245B26D5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45B3C94-68DA-4701-9DCA-F16F032D7E5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66F56A0-FE54-4306-A8A5-33416676A0E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6A50EE5-6126-4BB7-A9BA-4986CED4E48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有形固定資産減価償却率については、類似団体より低い水準にあり、令和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年度以降においても同様の傾向が続く見通しである。これは東日本大震災の復興事業で集中的に整備された施設が多いためである。一方、築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など耐用年数を迎え、老朽化に直面している施設も多いことから、今後は有形固定資産減価償却率の水準に留意しつつ、公共施設等総合管理計画や個別施設計画を基に、より適正な施設の維持管理を目指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888134B-0E9F-482E-A508-891E5760BCD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1A1477A-3B92-4E97-B930-30AD6450F01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69FF314-93BA-4134-9B34-59BEA911CEE7}"/>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E17AC72-E568-4AA5-BC40-7D08AF8D8D70}"/>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1F5D230-3D94-40B6-883C-BC0DED3089C7}"/>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CB9A137-9EFA-404F-BCC1-3D585FB24FBD}"/>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BA5620D-4BDE-4031-8B04-9841004CF241}"/>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5A0BC53-5954-4DBF-AD7A-706F9C65CF83}"/>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004802E-B723-45A5-840A-EA665E4FEBE9}"/>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EDB2E33-2F78-4D91-B137-FE602EB044C5}"/>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F7104C68-FBE2-4DE7-A2FC-2203301C3171}"/>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D0033B15-59E1-46B2-95A2-22E3C3B828E1}"/>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B486A38-265E-42FD-ADA5-3EFEE3C4E6AC}"/>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6D8B630-AE7A-48E6-A5A8-2334915C3E3F}"/>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EA8663E-7F22-4CF1-9C0F-CA567DD61E3C}"/>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C8F1BF9-C71F-4CE9-9A90-F6B4FFFB6DB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7EA6717-8043-497D-9588-77CF2FC4765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3D2E2D1-FDCE-4C01-AB19-F062EE82DF3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ADF94B17-29E7-41D9-8168-FB77397EA431}"/>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C868EEDF-D8C6-410B-8A49-69E2DD75AA5B}"/>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959C81B2-970F-4AFD-AE29-0BAB231EBF6E}"/>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A2545332-F499-4C53-A031-2B6EACF483A7}"/>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4A2710A0-30D8-4670-B6D4-271D43786237}"/>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2F4C25C3-3435-43E8-81C2-51251657AB6E}"/>
            </a:ext>
          </a:extLst>
        </xdr:cNvPr>
        <xdr:cNvSpPr txBox="1"/>
      </xdr:nvSpPr>
      <xdr:spPr>
        <a:xfrm>
          <a:off x="4258945" y="5939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D0FD5655-D5AD-4E94-AEE3-A728C4B7F6DF}"/>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4C3CA560-E75D-4873-B2D7-B8D26E818BC4}"/>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6E7EBE9D-4452-46C2-BFD3-EFEAE1D54F55}"/>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C2EC3B85-6549-4771-AF7E-E14E71DA1EDE}"/>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749F89DA-A93E-4DC8-8C98-3EC4FB8AB659}"/>
            </a:ext>
          </a:extLst>
        </xdr:cNvPr>
        <xdr:cNvSpPr/>
      </xdr:nvSpPr>
      <xdr:spPr>
        <a:xfrm>
          <a:off x="1525905" y="57767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89EC6DB-1BCA-4740-9CC6-D104C7E00C3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264ED54-9DD0-4C4F-BCFF-7B50350B3CD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E9D6E0C-4271-4FAA-AECC-C95196FACA0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180C966-F465-432A-9011-B4464A5013D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209591D-CDA9-4CD2-9A8D-A3E2C303A1A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87539</xdr:rowOff>
    </xdr:from>
    <xdr:to>
      <xdr:col>23</xdr:col>
      <xdr:colOff>136525</xdr:colOff>
      <xdr:row>28</xdr:row>
      <xdr:rowOff>17689</xdr:rowOff>
    </xdr:to>
    <xdr:sp macro="" textlink="">
      <xdr:nvSpPr>
        <xdr:cNvPr id="93" name="楕円 92">
          <a:extLst>
            <a:ext uri="{FF2B5EF4-FFF2-40B4-BE49-F238E27FC236}">
              <a16:creationId xmlns:a16="http://schemas.microsoft.com/office/drawing/2014/main" id="{909C73C5-F58C-4C0B-8023-55A9F48CAB07}"/>
            </a:ext>
          </a:extLst>
        </xdr:cNvPr>
        <xdr:cNvSpPr/>
      </xdr:nvSpPr>
      <xdr:spPr>
        <a:xfrm>
          <a:off x="4157345" y="5383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110416</xdr:rowOff>
    </xdr:from>
    <xdr:ext cx="405111" cy="259045"/>
    <xdr:sp macro="" textlink="">
      <xdr:nvSpPr>
        <xdr:cNvPr id="94" name="有形固定資産減価償却率該当値テキスト">
          <a:extLst>
            <a:ext uri="{FF2B5EF4-FFF2-40B4-BE49-F238E27FC236}">
              <a16:creationId xmlns:a16="http://schemas.microsoft.com/office/drawing/2014/main" id="{836F380B-1229-4F73-8852-00CB36DD578F}"/>
            </a:ext>
          </a:extLst>
        </xdr:cNvPr>
        <xdr:cNvSpPr txBox="1"/>
      </xdr:nvSpPr>
      <xdr:spPr>
        <a:xfrm>
          <a:off x="4258945" y="523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28938</xdr:rowOff>
    </xdr:from>
    <xdr:to>
      <xdr:col>19</xdr:col>
      <xdr:colOff>187325</xdr:colOff>
      <xdr:row>27</xdr:row>
      <xdr:rowOff>130538</xdr:rowOff>
    </xdr:to>
    <xdr:sp macro="" textlink="">
      <xdr:nvSpPr>
        <xdr:cNvPr id="95" name="楕円 94">
          <a:extLst>
            <a:ext uri="{FF2B5EF4-FFF2-40B4-BE49-F238E27FC236}">
              <a16:creationId xmlns:a16="http://schemas.microsoft.com/office/drawing/2014/main" id="{FF570DBB-0730-42C0-9581-011CBBCFA34B}"/>
            </a:ext>
          </a:extLst>
        </xdr:cNvPr>
        <xdr:cNvSpPr/>
      </xdr:nvSpPr>
      <xdr:spPr>
        <a:xfrm>
          <a:off x="3537585" y="5324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79738</xdr:rowOff>
    </xdr:from>
    <xdr:to>
      <xdr:col>23</xdr:col>
      <xdr:colOff>85725</xdr:colOff>
      <xdr:row>27</xdr:row>
      <xdr:rowOff>138339</xdr:rowOff>
    </xdr:to>
    <xdr:cxnSp macro="">
      <xdr:nvCxnSpPr>
        <xdr:cNvPr id="96" name="直線コネクタ 95">
          <a:extLst>
            <a:ext uri="{FF2B5EF4-FFF2-40B4-BE49-F238E27FC236}">
              <a16:creationId xmlns:a16="http://schemas.microsoft.com/office/drawing/2014/main" id="{CB4CDB62-E388-49FB-93F8-BB3672E4C564}"/>
            </a:ext>
          </a:extLst>
        </xdr:cNvPr>
        <xdr:cNvCxnSpPr/>
      </xdr:nvCxnSpPr>
      <xdr:spPr>
        <a:xfrm>
          <a:off x="3588385" y="5375638"/>
          <a:ext cx="61976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126365</xdr:rowOff>
    </xdr:from>
    <xdr:to>
      <xdr:col>15</xdr:col>
      <xdr:colOff>187325</xdr:colOff>
      <xdr:row>27</xdr:row>
      <xdr:rowOff>56515</xdr:rowOff>
    </xdr:to>
    <xdr:sp macro="" textlink="">
      <xdr:nvSpPr>
        <xdr:cNvPr id="97" name="楕円 96">
          <a:extLst>
            <a:ext uri="{FF2B5EF4-FFF2-40B4-BE49-F238E27FC236}">
              <a16:creationId xmlns:a16="http://schemas.microsoft.com/office/drawing/2014/main" id="{13284C03-ED20-48E5-B139-81456F62BDF1}"/>
            </a:ext>
          </a:extLst>
        </xdr:cNvPr>
        <xdr:cNvSpPr/>
      </xdr:nvSpPr>
      <xdr:spPr>
        <a:xfrm>
          <a:off x="2867025" y="5254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5715</xdr:rowOff>
    </xdr:from>
    <xdr:to>
      <xdr:col>19</xdr:col>
      <xdr:colOff>136525</xdr:colOff>
      <xdr:row>27</xdr:row>
      <xdr:rowOff>79738</xdr:rowOff>
    </xdr:to>
    <xdr:cxnSp macro="">
      <xdr:nvCxnSpPr>
        <xdr:cNvPr id="98" name="直線コネクタ 97">
          <a:extLst>
            <a:ext uri="{FF2B5EF4-FFF2-40B4-BE49-F238E27FC236}">
              <a16:creationId xmlns:a16="http://schemas.microsoft.com/office/drawing/2014/main" id="{5688D471-06B2-448F-8A4F-B1931604105A}"/>
            </a:ext>
          </a:extLst>
        </xdr:cNvPr>
        <xdr:cNvCxnSpPr/>
      </xdr:nvCxnSpPr>
      <xdr:spPr>
        <a:xfrm>
          <a:off x="2917825" y="5301615"/>
          <a:ext cx="67056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52342</xdr:rowOff>
    </xdr:from>
    <xdr:to>
      <xdr:col>11</xdr:col>
      <xdr:colOff>187325</xdr:colOff>
      <xdr:row>26</xdr:row>
      <xdr:rowOff>153942</xdr:rowOff>
    </xdr:to>
    <xdr:sp macro="" textlink="">
      <xdr:nvSpPr>
        <xdr:cNvPr id="99" name="楕円 98">
          <a:extLst>
            <a:ext uri="{FF2B5EF4-FFF2-40B4-BE49-F238E27FC236}">
              <a16:creationId xmlns:a16="http://schemas.microsoft.com/office/drawing/2014/main" id="{D5CD0584-026A-4A52-BCD9-2FD8654CD3BD}"/>
            </a:ext>
          </a:extLst>
        </xdr:cNvPr>
        <xdr:cNvSpPr/>
      </xdr:nvSpPr>
      <xdr:spPr>
        <a:xfrm>
          <a:off x="2196465" y="51806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103142</xdr:rowOff>
    </xdr:from>
    <xdr:to>
      <xdr:col>15</xdr:col>
      <xdr:colOff>136525</xdr:colOff>
      <xdr:row>27</xdr:row>
      <xdr:rowOff>5715</xdr:rowOff>
    </xdr:to>
    <xdr:cxnSp macro="">
      <xdr:nvCxnSpPr>
        <xdr:cNvPr id="100" name="直線コネクタ 99">
          <a:extLst>
            <a:ext uri="{FF2B5EF4-FFF2-40B4-BE49-F238E27FC236}">
              <a16:creationId xmlns:a16="http://schemas.microsoft.com/office/drawing/2014/main" id="{2834F126-E362-4FC4-831E-30BFAE25B508}"/>
            </a:ext>
          </a:extLst>
        </xdr:cNvPr>
        <xdr:cNvCxnSpPr/>
      </xdr:nvCxnSpPr>
      <xdr:spPr>
        <a:xfrm>
          <a:off x="2247265" y="5231402"/>
          <a:ext cx="67056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157208</xdr:rowOff>
    </xdr:from>
    <xdr:to>
      <xdr:col>7</xdr:col>
      <xdr:colOff>187325</xdr:colOff>
      <xdr:row>27</xdr:row>
      <xdr:rowOff>87358</xdr:rowOff>
    </xdr:to>
    <xdr:sp macro="" textlink="">
      <xdr:nvSpPr>
        <xdr:cNvPr id="101" name="楕円 100">
          <a:extLst>
            <a:ext uri="{FF2B5EF4-FFF2-40B4-BE49-F238E27FC236}">
              <a16:creationId xmlns:a16="http://schemas.microsoft.com/office/drawing/2014/main" id="{E1477900-448F-45D2-92E6-D25B8C6DEECF}"/>
            </a:ext>
          </a:extLst>
        </xdr:cNvPr>
        <xdr:cNvSpPr/>
      </xdr:nvSpPr>
      <xdr:spPr>
        <a:xfrm>
          <a:off x="1525905" y="5285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103142</xdr:rowOff>
    </xdr:from>
    <xdr:to>
      <xdr:col>11</xdr:col>
      <xdr:colOff>136525</xdr:colOff>
      <xdr:row>27</xdr:row>
      <xdr:rowOff>36558</xdr:rowOff>
    </xdr:to>
    <xdr:cxnSp macro="">
      <xdr:nvCxnSpPr>
        <xdr:cNvPr id="102" name="直線コネクタ 101">
          <a:extLst>
            <a:ext uri="{FF2B5EF4-FFF2-40B4-BE49-F238E27FC236}">
              <a16:creationId xmlns:a16="http://schemas.microsoft.com/office/drawing/2014/main" id="{03214707-5F4C-43F8-9FAB-12914096A14B}"/>
            </a:ext>
          </a:extLst>
        </xdr:cNvPr>
        <xdr:cNvCxnSpPr/>
      </xdr:nvCxnSpPr>
      <xdr:spPr>
        <a:xfrm flipV="1">
          <a:off x="1576705" y="5231402"/>
          <a:ext cx="670560" cy="10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0471D3E3-88E6-4FC4-9DB3-53CC3F91D03C}"/>
            </a:ext>
          </a:extLst>
        </xdr:cNvPr>
        <xdr:cNvSpPr txBox="1"/>
      </xdr:nvSpPr>
      <xdr:spPr>
        <a:xfrm>
          <a:off x="3395989" y="601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8F55DE26-CB37-4A64-BEE0-C04D96F9CD1E}"/>
            </a:ext>
          </a:extLst>
        </xdr:cNvPr>
        <xdr:cNvSpPr txBox="1"/>
      </xdr:nvSpPr>
      <xdr:spPr>
        <a:xfrm>
          <a:off x="2738129" y="5967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AF21268A-B87B-4643-95E5-5BEB5542DCBE}"/>
            </a:ext>
          </a:extLst>
        </xdr:cNvPr>
        <xdr:cNvSpPr txBox="1"/>
      </xdr:nvSpPr>
      <xdr:spPr>
        <a:xfrm>
          <a:off x="206756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BBB02BB5-0B1D-40DC-B874-A98BA8349A7F}"/>
            </a:ext>
          </a:extLst>
        </xdr:cNvPr>
        <xdr:cNvSpPr txBox="1"/>
      </xdr:nvSpPr>
      <xdr:spPr>
        <a:xfrm>
          <a:off x="1397009" y="5865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147065</xdr:rowOff>
    </xdr:from>
    <xdr:ext cx="405111" cy="259045"/>
    <xdr:sp macro="" textlink="">
      <xdr:nvSpPr>
        <xdr:cNvPr id="107" name="n_1mainValue有形固定資産減価償却率">
          <a:extLst>
            <a:ext uri="{FF2B5EF4-FFF2-40B4-BE49-F238E27FC236}">
              <a16:creationId xmlns:a16="http://schemas.microsoft.com/office/drawing/2014/main" id="{20C4D5AF-9B34-4DBB-8451-1D3F41D66542}"/>
            </a:ext>
          </a:extLst>
        </xdr:cNvPr>
        <xdr:cNvSpPr txBox="1"/>
      </xdr:nvSpPr>
      <xdr:spPr>
        <a:xfrm>
          <a:off x="3395989" y="510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73042</xdr:rowOff>
    </xdr:from>
    <xdr:ext cx="405111" cy="259045"/>
    <xdr:sp macro="" textlink="">
      <xdr:nvSpPr>
        <xdr:cNvPr id="108" name="n_2mainValue有形固定資産減価償却率">
          <a:extLst>
            <a:ext uri="{FF2B5EF4-FFF2-40B4-BE49-F238E27FC236}">
              <a16:creationId xmlns:a16="http://schemas.microsoft.com/office/drawing/2014/main" id="{B21F5DBC-7608-4F89-AA32-9C1937617F8A}"/>
            </a:ext>
          </a:extLst>
        </xdr:cNvPr>
        <xdr:cNvSpPr txBox="1"/>
      </xdr:nvSpPr>
      <xdr:spPr>
        <a:xfrm>
          <a:off x="2738129" y="503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170469</xdr:rowOff>
    </xdr:from>
    <xdr:ext cx="405111" cy="259045"/>
    <xdr:sp macro="" textlink="">
      <xdr:nvSpPr>
        <xdr:cNvPr id="109" name="n_3mainValue有形固定資産減価償却率">
          <a:extLst>
            <a:ext uri="{FF2B5EF4-FFF2-40B4-BE49-F238E27FC236}">
              <a16:creationId xmlns:a16="http://schemas.microsoft.com/office/drawing/2014/main" id="{6B47DF09-5A42-4873-8E58-4FC1B2893CD4}"/>
            </a:ext>
          </a:extLst>
        </xdr:cNvPr>
        <xdr:cNvSpPr txBox="1"/>
      </xdr:nvSpPr>
      <xdr:spPr>
        <a:xfrm>
          <a:off x="2067569" y="4963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103885</xdr:rowOff>
    </xdr:from>
    <xdr:ext cx="405111" cy="259045"/>
    <xdr:sp macro="" textlink="">
      <xdr:nvSpPr>
        <xdr:cNvPr id="110" name="n_4mainValue有形固定資産減価償却率">
          <a:extLst>
            <a:ext uri="{FF2B5EF4-FFF2-40B4-BE49-F238E27FC236}">
              <a16:creationId xmlns:a16="http://schemas.microsoft.com/office/drawing/2014/main" id="{6CFA8533-A7FE-4518-A6CE-4551C5F506A5}"/>
            </a:ext>
          </a:extLst>
        </xdr:cNvPr>
        <xdr:cNvSpPr txBox="1"/>
      </xdr:nvSpPr>
      <xdr:spPr>
        <a:xfrm>
          <a:off x="1397009" y="5064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34D660A-FE74-459F-8DD9-81773856D06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8940B9E-4D65-443A-8B7F-2F97716A0AB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C72F6ED-73FB-4B18-ACE7-8D6ACB370C0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4C389F7-6621-4A22-99D4-28F7ACB3880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3F3947F-80A5-4965-A3B1-863D554B74E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26A6997-0165-49F7-8070-F1D51BE3B34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3F24F1E-BDE2-4E90-9838-568BCD7715CF}"/>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8070C79-A333-4718-9E0D-8F7659C2F59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F9B706F-1C96-4F2F-9371-E32A0E246A6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D1AA09A-127F-47E1-9E18-6348F42AF0D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6A38ECE-C002-484C-98CA-87A5E4AED06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4B56C9E-1DB4-4636-A468-E8654ABC918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6DC83E7-E336-4706-9690-0A3BD9406A0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おり、主な要因としては、新庁舎建設事業に係る庁舎建設基金が充当可能基金を押し上げているためである。しかし、充当可能財源は減少していく見込みであり、今後の債務償還比率の増加要因となりうるため、地方債発行額の適正化など、健全財政の維持に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F4848C32-96E1-43C7-8825-5FA04B3E078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2DC267C-81CE-47D2-8D38-F387393F814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A27B63BA-E850-4DAC-B1BC-35DB222D3D1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8674AB2D-E2D2-43A2-9FEA-2F21A432C535}"/>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CEA81E7C-9847-4248-B776-B35DD48CDE59}"/>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C913C0CC-6D54-4E0C-8DFF-7EB0A6C1A0A4}"/>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EB47DAD3-89A0-4B77-8592-5F8955A6AB33}"/>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59CA515A-55FB-4881-9CBE-71034586603F}"/>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15E89B4E-8722-4A87-A5D8-553594E830C4}"/>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00D2CC9D-0586-4047-B046-5A5556F71C2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C704DF58-4142-49D6-836C-A4B123B1D6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755AD682-2271-426C-9DE4-ED09F56EBC36}"/>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9B1B1DB-0C43-4140-95DB-8DEA2CABD857}"/>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17FB027A-2559-4915-A667-39F56931C73A}"/>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AB8F70A3-FA92-4282-8791-3A7B3FFE5AC9}"/>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D15FCD15-0514-4CE9-9C4E-0FFC47FF2573}"/>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48B70094-FC7E-4030-A9D1-F49F058E4625}"/>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C9381786-0995-4B39-A39D-48DCDB7D09C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78FC03D7-19C1-481D-A865-396F5E2150AC}"/>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348EE250-27BB-43CE-86A2-F983B075C811}"/>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EE874D68-9AF9-412C-B0FF-561D8A517030}"/>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D5B21876-550A-497B-A95D-DD6D3E39368E}"/>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FC387642-A8CA-4A93-A1E3-5711634D0771}"/>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E19603C3-0987-4950-8996-D258C8D0DE06}"/>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5200BC54-78FA-4762-B7C7-3C141DBD6C91}"/>
            </a:ext>
          </a:extLst>
        </xdr:cNvPr>
        <xdr:cNvSpPr txBox="1"/>
      </xdr:nvSpPr>
      <xdr:spPr>
        <a:xfrm>
          <a:off x="13080365" y="5787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DDD8E5C3-DC44-460A-BDB7-C4F0766E64E5}"/>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20F496D9-0357-49E7-A140-B8F4A40E9C6B}"/>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CCA53083-9250-4FE0-BA8B-21F17B29C09F}"/>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46603715-586C-45EC-B6BA-AAC4E99D0BD8}"/>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0446D975-8F3E-48C3-989A-6D79A702DD53}"/>
            </a:ext>
          </a:extLst>
        </xdr:cNvPr>
        <xdr:cNvSpPr/>
      </xdr:nvSpPr>
      <xdr:spPr>
        <a:xfrm>
          <a:off x="10347325" y="59324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6C98982-DEC8-4FA9-91CF-73ADF1A5B4F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5348A27-4B84-4785-B756-9D8DB72374F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61841A6-CA1D-4CED-8F36-E2C6112AE594}"/>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EFEBE0A-8287-4789-8F9A-AB8C054F1DEB}"/>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54619B5-230C-4C5E-AE16-BAF35CA1FE3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4874</xdr:rowOff>
    </xdr:from>
    <xdr:to>
      <xdr:col>76</xdr:col>
      <xdr:colOff>73025</xdr:colOff>
      <xdr:row>30</xdr:row>
      <xdr:rowOff>106474</xdr:rowOff>
    </xdr:to>
    <xdr:sp macro="" textlink="">
      <xdr:nvSpPr>
        <xdr:cNvPr id="159" name="楕円 158">
          <a:extLst>
            <a:ext uri="{FF2B5EF4-FFF2-40B4-BE49-F238E27FC236}">
              <a16:creationId xmlns:a16="http://schemas.microsoft.com/office/drawing/2014/main" id="{5F02127D-E1CC-4C13-BA22-BA23A514C577}"/>
            </a:ext>
          </a:extLst>
        </xdr:cNvPr>
        <xdr:cNvSpPr/>
      </xdr:nvSpPr>
      <xdr:spPr>
        <a:xfrm>
          <a:off x="13001625" y="5803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27751</xdr:rowOff>
    </xdr:from>
    <xdr:ext cx="469744" cy="259045"/>
    <xdr:sp macro="" textlink="">
      <xdr:nvSpPr>
        <xdr:cNvPr id="160" name="債務償還比率該当値テキスト">
          <a:extLst>
            <a:ext uri="{FF2B5EF4-FFF2-40B4-BE49-F238E27FC236}">
              <a16:creationId xmlns:a16="http://schemas.microsoft.com/office/drawing/2014/main" id="{60C244A9-1F5F-4747-B04B-1ABEE2529A00}"/>
            </a:ext>
          </a:extLst>
        </xdr:cNvPr>
        <xdr:cNvSpPr txBox="1"/>
      </xdr:nvSpPr>
      <xdr:spPr>
        <a:xfrm>
          <a:off x="13080365" y="565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145018</xdr:rowOff>
    </xdr:from>
    <xdr:to>
      <xdr:col>72</xdr:col>
      <xdr:colOff>123825</xdr:colOff>
      <xdr:row>30</xdr:row>
      <xdr:rowOff>75168</xdr:rowOff>
    </xdr:to>
    <xdr:sp macro="" textlink="">
      <xdr:nvSpPr>
        <xdr:cNvPr id="161" name="楕円 160">
          <a:extLst>
            <a:ext uri="{FF2B5EF4-FFF2-40B4-BE49-F238E27FC236}">
              <a16:creationId xmlns:a16="http://schemas.microsoft.com/office/drawing/2014/main" id="{F2462A4C-D997-49E3-83FF-81D0C7B33ADA}"/>
            </a:ext>
          </a:extLst>
        </xdr:cNvPr>
        <xdr:cNvSpPr/>
      </xdr:nvSpPr>
      <xdr:spPr>
        <a:xfrm>
          <a:off x="12359005" y="5776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24368</xdr:rowOff>
    </xdr:from>
    <xdr:to>
      <xdr:col>76</xdr:col>
      <xdr:colOff>22225</xdr:colOff>
      <xdr:row>30</xdr:row>
      <xdr:rowOff>55674</xdr:rowOff>
    </xdr:to>
    <xdr:cxnSp macro="">
      <xdr:nvCxnSpPr>
        <xdr:cNvPr id="162" name="直線コネクタ 161">
          <a:extLst>
            <a:ext uri="{FF2B5EF4-FFF2-40B4-BE49-F238E27FC236}">
              <a16:creationId xmlns:a16="http://schemas.microsoft.com/office/drawing/2014/main" id="{177D5B6F-9888-4A85-8100-0552E128158C}"/>
            </a:ext>
          </a:extLst>
        </xdr:cNvPr>
        <xdr:cNvCxnSpPr/>
      </xdr:nvCxnSpPr>
      <xdr:spPr>
        <a:xfrm>
          <a:off x="12409805" y="5823188"/>
          <a:ext cx="619760" cy="3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148122</xdr:rowOff>
    </xdr:from>
    <xdr:to>
      <xdr:col>68</xdr:col>
      <xdr:colOff>123825</xdr:colOff>
      <xdr:row>30</xdr:row>
      <xdr:rowOff>78272</xdr:rowOff>
    </xdr:to>
    <xdr:sp macro="" textlink="">
      <xdr:nvSpPr>
        <xdr:cNvPr id="163" name="楕円 162">
          <a:extLst>
            <a:ext uri="{FF2B5EF4-FFF2-40B4-BE49-F238E27FC236}">
              <a16:creationId xmlns:a16="http://schemas.microsoft.com/office/drawing/2014/main" id="{B2F1346F-31A5-4F7F-BA5E-5FA01537B9B7}"/>
            </a:ext>
          </a:extLst>
        </xdr:cNvPr>
        <xdr:cNvSpPr/>
      </xdr:nvSpPr>
      <xdr:spPr>
        <a:xfrm>
          <a:off x="11688445" y="5779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24368</xdr:rowOff>
    </xdr:from>
    <xdr:to>
      <xdr:col>72</xdr:col>
      <xdr:colOff>73025</xdr:colOff>
      <xdr:row>30</xdr:row>
      <xdr:rowOff>27472</xdr:rowOff>
    </xdr:to>
    <xdr:cxnSp macro="">
      <xdr:nvCxnSpPr>
        <xdr:cNvPr id="164" name="直線コネクタ 163">
          <a:extLst>
            <a:ext uri="{FF2B5EF4-FFF2-40B4-BE49-F238E27FC236}">
              <a16:creationId xmlns:a16="http://schemas.microsoft.com/office/drawing/2014/main" id="{1F89D0FC-B53E-4BED-BB98-26B68368FE29}"/>
            </a:ext>
          </a:extLst>
        </xdr:cNvPr>
        <xdr:cNvCxnSpPr/>
      </xdr:nvCxnSpPr>
      <xdr:spPr>
        <a:xfrm flipV="1">
          <a:off x="11739245" y="5823188"/>
          <a:ext cx="67056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38957</xdr:rowOff>
    </xdr:from>
    <xdr:to>
      <xdr:col>64</xdr:col>
      <xdr:colOff>123825</xdr:colOff>
      <xdr:row>29</xdr:row>
      <xdr:rowOff>140557</xdr:rowOff>
    </xdr:to>
    <xdr:sp macro="" textlink="">
      <xdr:nvSpPr>
        <xdr:cNvPr id="165" name="楕円 164">
          <a:extLst>
            <a:ext uri="{FF2B5EF4-FFF2-40B4-BE49-F238E27FC236}">
              <a16:creationId xmlns:a16="http://schemas.microsoft.com/office/drawing/2014/main" id="{879822A9-C61C-4045-8056-6C4F582D7D76}"/>
            </a:ext>
          </a:extLst>
        </xdr:cNvPr>
        <xdr:cNvSpPr/>
      </xdr:nvSpPr>
      <xdr:spPr>
        <a:xfrm>
          <a:off x="11017885" y="567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89757</xdr:rowOff>
    </xdr:from>
    <xdr:to>
      <xdr:col>68</xdr:col>
      <xdr:colOff>73025</xdr:colOff>
      <xdr:row>30</xdr:row>
      <xdr:rowOff>27472</xdr:rowOff>
    </xdr:to>
    <xdr:cxnSp macro="">
      <xdr:nvCxnSpPr>
        <xdr:cNvPr id="166" name="直線コネクタ 165">
          <a:extLst>
            <a:ext uri="{FF2B5EF4-FFF2-40B4-BE49-F238E27FC236}">
              <a16:creationId xmlns:a16="http://schemas.microsoft.com/office/drawing/2014/main" id="{CC511EE8-3767-40AB-89F8-61D9C77AC0C7}"/>
            </a:ext>
          </a:extLst>
        </xdr:cNvPr>
        <xdr:cNvCxnSpPr/>
      </xdr:nvCxnSpPr>
      <xdr:spPr>
        <a:xfrm>
          <a:off x="11068685" y="5720937"/>
          <a:ext cx="670560" cy="10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136787</xdr:rowOff>
    </xdr:from>
    <xdr:to>
      <xdr:col>60</xdr:col>
      <xdr:colOff>123825</xdr:colOff>
      <xdr:row>30</xdr:row>
      <xdr:rowOff>66937</xdr:rowOff>
    </xdr:to>
    <xdr:sp macro="" textlink="">
      <xdr:nvSpPr>
        <xdr:cNvPr id="167" name="楕円 166">
          <a:extLst>
            <a:ext uri="{FF2B5EF4-FFF2-40B4-BE49-F238E27FC236}">
              <a16:creationId xmlns:a16="http://schemas.microsoft.com/office/drawing/2014/main" id="{B7F6F7F5-1298-4C11-9FA1-15F3C68918EC}"/>
            </a:ext>
          </a:extLst>
        </xdr:cNvPr>
        <xdr:cNvSpPr/>
      </xdr:nvSpPr>
      <xdr:spPr>
        <a:xfrm>
          <a:off x="10347325" y="57679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89757</xdr:rowOff>
    </xdr:from>
    <xdr:to>
      <xdr:col>64</xdr:col>
      <xdr:colOff>73025</xdr:colOff>
      <xdr:row>30</xdr:row>
      <xdr:rowOff>16137</xdr:rowOff>
    </xdr:to>
    <xdr:cxnSp macro="">
      <xdr:nvCxnSpPr>
        <xdr:cNvPr id="168" name="直線コネクタ 167">
          <a:extLst>
            <a:ext uri="{FF2B5EF4-FFF2-40B4-BE49-F238E27FC236}">
              <a16:creationId xmlns:a16="http://schemas.microsoft.com/office/drawing/2014/main" id="{304D4A5A-B99B-43F3-866E-9F2EEAE98B43}"/>
            </a:ext>
          </a:extLst>
        </xdr:cNvPr>
        <xdr:cNvCxnSpPr/>
      </xdr:nvCxnSpPr>
      <xdr:spPr>
        <a:xfrm flipV="1">
          <a:off x="10398125" y="5720937"/>
          <a:ext cx="670560" cy="9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37B3009B-B6F2-422B-B767-4A4084E8637F}"/>
            </a:ext>
          </a:extLst>
        </xdr:cNvPr>
        <xdr:cNvSpPr txBox="1"/>
      </xdr:nvSpPr>
      <xdr:spPr>
        <a:xfrm>
          <a:off x="12185092" y="58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2CCCAAA7-8DA7-4FB0-86B5-CF0CA3B9D081}"/>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B320B449-96EA-414E-A9A0-BBAF363402EE}"/>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865033A3-A69B-407B-9835-BEA8EB507982}"/>
            </a:ext>
          </a:extLst>
        </xdr:cNvPr>
        <xdr:cNvSpPr txBox="1"/>
      </xdr:nvSpPr>
      <xdr:spPr>
        <a:xfrm>
          <a:off x="10186112" y="602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91695</xdr:rowOff>
    </xdr:from>
    <xdr:ext cx="469744" cy="259045"/>
    <xdr:sp macro="" textlink="">
      <xdr:nvSpPr>
        <xdr:cNvPr id="173" name="n_1mainValue債務償還比率">
          <a:extLst>
            <a:ext uri="{FF2B5EF4-FFF2-40B4-BE49-F238E27FC236}">
              <a16:creationId xmlns:a16="http://schemas.microsoft.com/office/drawing/2014/main" id="{E3F30A25-F15D-48D6-A2AC-0723C17FCA88}"/>
            </a:ext>
          </a:extLst>
        </xdr:cNvPr>
        <xdr:cNvSpPr txBox="1"/>
      </xdr:nvSpPr>
      <xdr:spPr>
        <a:xfrm>
          <a:off x="12185092" y="555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94799</xdr:rowOff>
    </xdr:from>
    <xdr:ext cx="469744" cy="259045"/>
    <xdr:sp macro="" textlink="">
      <xdr:nvSpPr>
        <xdr:cNvPr id="174" name="n_2mainValue債務償還比率">
          <a:extLst>
            <a:ext uri="{FF2B5EF4-FFF2-40B4-BE49-F238E27FC236}">
              <a16:creationId xmlns:a16="http://schemas.microsoft.com/office/drawing/2014/main" id="{2D9D861A-FB4F-4958-B3E8-9DAD84E80091}"/>
            </a:ext>
          </a:extLst>
        </xdr:cNvPr>
        <xdr:cNvSpPr txBox="1"/>
      </xdr:nvSpPr>
      <xdr:spPr>
        <a:xfrm>
          <a:off x="11527232" y="55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157084</xdr:rowOff>
    </xdr:from>
    <xdr:ext cx="469744" cy="259045"/>
    <xdr:sp macro="" textlink="">
      <xdr:nvSpPr>
        <xdr:cNvPr id="175" name="n_3mainValue債務償還比率">
          <a:extLst>
            <a:ext uri="{FF2B5EF4-FFF2-40B4-BE49-F238E27FC236}">
              <a16:creationId xmlns:a16="http://schemas.microsoft.com/office/drawing/2014/main" id="{F729BF0C-D7EE-44D0-AA7C-397E746A4D43}"/>
            </a:ext>
          </a:extLst>
        </xdr:cNvPr>
        <xdr:cNvSpPr txBox="1"/>
      </xdr:nvSpPr>
      <xdr:spPr>
        <a:xfrm>
          <a:off x="10856672" y="545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83464</xdr:rowOff>
    </xdr:from>
    <xdr:ext cx="469744" cy="259045"/>
    <xdr:sp macro="" textlink="">
      <xdr:nvSpPr>
        <xdr:cNvPr id="176" name="n_4mainValue債務償還比率">
          <a:extLst>
            <a:ext uri="{FF2B5EF4-FFF2-40B4-BE49-F238E27FC236}">
              <a16:creationId xmlns:a16="http://schemas.microsoft.com/office/drawing/2014/main" id="{BE493B3A-7AD6-4A65-8942-E41041FC6B79}"/>
            </a:ext>
          </a:extLst>
        </xdr:cNvPr>
        <xdr:cNvSpPr txBox="1"/>
      </xdr:nvSpPr>
      <xdr:spPr>
        <a:xfrm>
          <a:off x="10186112" y="554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99680102-53A6-4880-9D35-8D45E272DBE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30580291-E4AD-4BDA-800C-4BCCC0BF4371}"/>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2D8B72BE-810D-4CBA-9D58-ED6EAA1E75A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D987DC2D-2749-429C-A7A5-E9A2A94F8BB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BD75412B-40AD-47A8-BB8B-3F77ADCFA98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5358045B-07DE-44B1-B023-2B1E3C0006E4}"/>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71060C-390A-4B6C-B6B3-FD4B3F94CFC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503B6A-8161-4BF7-A7B7-EA9DB0FF864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932A4E-4D50-48B0-8AD1-61993634DEA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4AA7B9-F6EC-4189-9F61-6191787E0EB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EE5BB3-D6BB-4D76-AF52-9F387E4834A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5BF892-6D06-40DA-9571-17F942F8BAD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CDFAB71-1523-49CF-A48F-AD90FA7F17A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DAA9DBC-250B-42A3-8DC5-9C3868F9FF7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3C2632B-ADF7-490A-BC92-587BD5E4D35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628299-DA18-4FD7-BF23-952168ECC47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64192E1-148E-48AA-A9BA-A32D232B6BB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64878D-8722-4A97-8FFC-345E929E562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201CDC-CBEB-4CE6-8950-FED472053E7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FD0196-C186-464E-B819-EF860B6FD37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4EAC877-719A-418C-9E2B-06986E03E9F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1214725-D584-4DBF-B14F-AF7B7FF9BFB8}"/>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7ED2E8-0ED0-4E1A-B27D-A9FED25DC75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C4AAEE-8762-4B77-967D-389B8E5C2AA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81D84B-7D01-4EDF-9E5B-1570F9C363D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B1B1CF-1E5E-4023-9527-6B5612B5445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4A03FC2-A079-4E60-9FAC-0CC47E1456B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5F6EFA-03EA-455E-935B-00A1485F2F7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68EBAB-F325-4492-B889-3351005479D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4BFC8A-38C8-4547-AEF0-268D1D5A9BE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FACE4E-5B75-4786-8198-ADCB65D54EE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F8D498-CD5E-4A2A-8CAD-5696C1F5AF9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6EC333-6C08-4FBD-AE7A-4EFBD9C23A9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9AE060-E2FF-4E71-9F46-ADBE93B0FFD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F8EC27-3037-4138-BC65-985B7E3BAD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DA0513-4633-4D91-A781-AA463BAF4D1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DD89AA6-12A5-4B49-B2C7-C2B003D659C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777A56-0951-4D35-A26F-49EE599EE89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AC52C9-A74F-4CA5-BAC7-365DC2079F4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84BAEA-345A-468F-B5E8-F8E82A58B59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260D0E7-2565-42AB-8892-917C17C2E6D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95D7750-2023-40F8-940C-3C0E6715B14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7D45CF-041F-42E0-9985-2FCC2F21F58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6454BBA-36C6-4425-AD71-33D0A5064E3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22A37F3-C43E-40DA-9147-A030E3D6C5C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644C03-5F90-4BCA-AE1E-297A1C73C8E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DF7FD5-2859-415D-965E-A2CA7B79640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14EE80-E30A-4090-A23C-03AB68D42AC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DD2D4EE-B958-412D-84E5-95BEA85D0E1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65E03D-B549-4885-BC79-E3BBE8EB7B8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F4C945A-4816-4004-A6A1-42F96D62E8B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4976445-0D50-4AA8-AAD3-71EE5F2DD686}"/>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536E31-4786-4972-A5CE-E73A1CE07D7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A297EFB-D5AD-4913-ADA5-9C0D6D41012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E63CB72-D458-4706-9EDE-07C4D30E52E8}"/>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EC80446-78E8-42A5-A6F8-583F6583737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A1367D2-126C-4AA3-9CD4-A404FCB5DE5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72D05D8-79E2-4F8B-8A78-2F58A18F7BEC}"/>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8D61F8-22BD-4202-BF00-7E91891789F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C6C0079-814B-4BB3-B9F0-BA2FCFE563D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B9AE57D-6E07-4759-9A0D-DBCF5EDDD4C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C8BD8CA8-919A-448E-92F4-ABE8C436122B}"/>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B85DA6B-D544-47F5-8BCD-BD860A2DDFF4}"/>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A7E83374-6BDF-4812-AED7-F82F6D4D4FE5}"/>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1B77F855-701C-44B0-9611-F4BE5EC1B1D1}"/>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E67EE43-A5DF-41C5-842C-06066A0763B4}"/>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FB95906B-D437-459C-A489-67C784A6D28B}"/>
            </a:ext>
          </a:extLst>
        </xdr:cNvPr>
        <xdr:cNvSpPr txBox="1"/>
      </xdr:nvSpPr>
      <xdr:spPr>
        <a:xfrm>
          <a:off x="4124960" y="647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652318BC-EE27-4172-816C-1B487F1C68F0}"/>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44BD055D-3DB8-4C8B-8EF9-637B179224D9}"/>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EAA62684-DAD1-4A65-A983-088EC4E9D4B5}"/>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459BC786-BB9C-493D-BFF6-5EED5A7AB4A8}"/>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16901C54-0FD9-4855-B18A-393B7EDE4377}"/>
            </a:ext>
          </a:extLst>
        </xdr:cNvPr>
        <xdr:cNvSpPr/>
      </xdr:nvSpPr>
      <xdr:spPr>
        <a:xfrm>
          <a:off x="965200" y="633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D6BF81A-BF1B-4C96-BA78-E230EE3E24F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0B5E24-F307-4F1A-B758-F97D468A29E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4B79B4A-E664-47F0-B0D7-AA1D46B311D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66B8EB-2884-4459-910A-219A3F0DC00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A64E31E-ACD8-4618-B000-DC3F616D242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73" name="楕円 72">
          <a:extLst>
            <a:ext uri="{FF2B5EF4-FFF2-40B4-BE49-F238E27FC236}">
              <a16:creationId xmlns:a16="http://schemas.microsoft.com/office/drawing/2014/main" id="{B2E0D1A3-87B8-4A85-908D-6E8E5A5CA1CC}"/>
            </a:ext>
          </a:extLst>
        </xdr:cNvPr>
        <xdr:cNvSpPr/>
      </xdr:nvSpPr>
      <xdr:spPr>
        <a:xfrm>
          <a:off x="403606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3788CC33-DAE5-47DA-9767-9FC882F5E8FC}"/>
            </a:ext>
          </a:extLst>
        </xdr:cNvPr>
        <xdr:cNvSpPr txBox="1"/>
      </xdr:nvSpPr>
      <xdr:spPr>
        <a:xfrm>
          <a:off x="412496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33020</xdr:rowOff>
    </xdr:from>
    <xdr:to>
      <xdr:col>20</xdr:col>
      <xdr:colOff>38100</xdr:colOff>
      <xdr:row>38</xdr:row>
      <xdr:rowOff>134620</xdr:rowOff>
    </xdr:to>
    <xdr:sp macro="" textlink="">
      <xdr:nvSpPr>
        <xdr:cNvPr id="75" name="楕円 74">
          <a:extLst>
            <a:ext uri="{FF2B5EF4-FFF2-40B4-BE49-F238E27FC236}">
              <a16:creationId xmlns:a16="http://schemas.microsoft.com/office/drawing/2014/main" id="{28729E55-2D4B-41F5-A53B-44B293D06493}"/>
            </a:ext>
          </a:extLst>
        </xdr:cNvPr>
        <xdr:cNvSpPr/>
      </xdr:nvSpPr>
      <xdr:spPr>
        <a:xfrm>
          <a:off x="3312160" y="640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83820</xdr:rowOff>
    </xdr:from>
    <xdr:to>
      <xdr:col>24</xdr:col>
      <xdr:colOff>63500</xdr:colOff>
      <xdr:row>38</xdr:row>
      <xdr:rowOff>120015</xdr:rowOff>
    </xdr:to>
    <xdr:cxnSp macro="">
      <xdr:nvCxnSpPr>
        <xdr:cNvPr id="76" name="直線コネクタ 75">
          <a:extLst>
            <a:ext uri="{FF2B5EF4-FFF2-40B4-BE49-F238E27FC236}">
              <a16:creationId xmlns:a16="http://schemas.microsoft.com/office/drawing/2014/main" id="{6FD17256-BE82-477A-A83E-D222566818F1}"/>
            </a:ext>
          </a:extLst>
        </xdr:cNvPr>
        <xdr:cNvCxnSpPr/>
      </xdr:nvCxnSpPr>
      <xdr:spPr>
        <a:xfrm>
          <a:off x="3355340" y="645414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xdr:rowOff>
    </xdr:from>
    <xdr:to>
      <xdr:col>15</xdr:col>
      <xdr:colOff>101600</xdr:colOff>
      <xdr:row>38</xdr:row>
      <xdr:rowOff>102235</xdr:rowOff>
    </xdr:to>
    <xdr:sp macro="" textlink="">
      <xdr:nvSpPr>
        <xdr:cNvPr id="77" name="楕円 76">
          <a:extLst>
            <a:ext uri="{FF2B5EF4-FFF2-40B4-BE49-F238E27FC236}">
              <a16:creationId xmlns:a16="http://schemas.microsoft.com/office/drawing/2014/main" id="{9C04B20D-BB88-4D49-AE72-CA662710BE0B}"/>
            </a:ext>
          </a:extLst>
        </xdr:cNvPr>
        <xdr:cNvSpPr/>
      </xdr:nvSpPr>
      <xdr:spPr>
        <a:xfrm>
          <a:off x="25146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51435</xdr:rowOff>
    </xdr:from>
    <xdr:to>
      <xdr:col>19</xdr:col>
      <xdr:colOff>177800</xdr:colOff>
      <xdr:row>38</xdr:row>
      <xdr:rowOff>83820</xdr:rowOff>
    </xdr:to>
    <xdr:cxnSp macro="">
      <xdr:nvCxnSpPr>
        <xdr:cNvPr id="78" name="直線コネクタ 77">
          <a:extLst>
            <a:ext uri="{FF2B5EF4-FFF2-40B4-BE49-F238E27FC236}">
              <a16:creationId xmlns:a16="http://schemas.microsoft.com/office/drawing/2014/main" id="{988498DF-37B9-4C9A-8E8C-D702D3256570}"/>
            </a:ext>
          </a:extLst>
        </xdr:cNvPr>
        <xdr:cNvCxnSpPr/>
      </xdr:nvCxnSpPr>
      <xdr:spPr>
        <a:xfrm>
          <a:off x="2565400" y="642175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141605</xdr:rowOff>
    </xdr:from>
    <xdr:to>
      <xdr:col>10</xdr:col>
      <xdr:colOff>165100</xdr:colOff>
      <xdr:row>38</xdr:row>
      <xdr:rowOff>71755</xdr:rowOff>
    </xdr:to>
    <xdr:sp macro="" textlink="">
      <xdr:nvSpPr>
        <xdr:cNvPr id="79" name="楕円 78">
          <a:extLst>
            <a:ext uri="{FF2B5EF4-FFF2-40B4-BE49-F238E27FC236}">
              <a16:creationId xmlns:a16="http://schemas.microsoft.com/office/drawing/2014/main" id="{E0A50599-BB5A-4070-AF21-DE3F711BE736}"/>
            </a:ext>
          </a:extLst>
        </xdr:cNvPr>
        <xdr:cNvSpPr/>
      </xdr:nvSpPr>
      <xdr:spPr>
        <a:xfrm>
          <a:off x="1739900" y="6344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20955</xdr:rowOff>
    </xdr:from>
    <xdr:to>
      <xdr:col>15</xdr:col>
      <xdr:colOff>50800</xdr:colOff>
      <xdr:row>38</xdr:row>
      <xdr:rowOff>51435</xdr:rowOff>
    </xdr:to>
    <xdr:cxnSp macro="">
      <xdr:nvCxnSpPr>
        <xdr:cNvPr id="80" name="直線コネクタ 79">
          <a:extLst>
            <a:ext uri="{FF2B5EF4-FFF2-40B4-BE49-F238E27FC236}">
              <a16:creationId xmlns:a16="http://schemas.microsoft.com/office/drawing/2014/main" id="{5549BEB3-9186-44C7-B130-B40FF2E9A2FE}"/>
            </a:ext>
          </a:extLst>
        </xdr:cNvPr>
        <xdr:cNvCxnSpPr/>
      </xdr:nvCxnSpPr>
      <xdr:spPr>
        <a:xfrm>
          <a:off x="1790700" y="639127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124460</xdr:rowOff>
    </xdr:from>
    <xdr:to>
      <xdr:col>6</xdr:col>
      <xdr:colOff>38100</xdr:colOff>
      <xdr:row>38</xdr:row>
      <xdr:rowOff>54610</xdr:rowOff>
    </xdr:to>
    <xdr:sp macro="" textlink="">
      <xdr:nvSpPr>
        <xdr:cNvPr id="81" name="楕円 80">
          <a:extLst>
            <a:ext uri="{FF2B5EF4-FFF2-40B4-BE49-F238E27FC236}">
              <a16:creationId xmlns:a16="http://schemas.microsoft.com/office/drawing/2014/main" id="{913929AA-0BE0-4CB5-A1F3-4905F1CE679E}"/>
            </a:ext>
          </a:extLst>
        </xdr:cNvPr>
        <xdr:cNvSpPr/>
      </xdr:nvSpPr>
      <xdr:spPr>
        <a:xfrm>
          <a:off x="965200" y="6327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xdr:rowOff>
    </xdr:from>
    <xdr:to>
      <xdr:col>10</xdr:col>
      <xdr:colOff>114300</xdr:colOff>
      <xdr:row>38</xdr:row>
      <xdr:rowOff>20955</xdr:rowOff>
    </xdr:to>
    <xdr:cxnSp macro="">
      <xdr:nvCxnSpPr>
        <xdr:cNvPr id="82" name="直線コネクタ 81">
          <a:extLst>
            <a:ext uri="{FF2B5EF4-FFF2-40B4-BE49-F238E27FC236}">
              <a16:creationId xmlns:a16="http://schemas.microsoft.com/office/drawing/2014/main" id="{68DEA095-67B8-4970-8556-CCB0930F15CB}"/>
            </a:ext>
          </a:extLst>
        </xdr:cNvPr>
        <xdr:cNvCxnSpPr/>
      </xdr:nvCxnSpPr>
      <xdr:spPr>
        <a:xfrm>
          <a:off x="1008380" y="637413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8675D9DA-B405-4A17-908D-B6BD8B1BAC0E}"/>
            </a:ext>
          </a:extLst>
        </xdr:cNvPr>
        <xdr:cNvSpPr txBox="1"/>
      </xdr:nvSpPr>
      <xdr:spPr>
        <a:xfrm>
          <a:off x="317056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E134B04C-5CCB-4987-B182-A54F595D529D}"/>
            </a:ext>
          </a:extLst>
        </xdr:cNvPr>
        <xdr:cNvSpPr txBox="1"/>
      </xdr:nvSpPr>
      <xdr:spPr>
        <a:xfrm>
          <a:off x="238570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6234A29D-FDA0-40A3-808C-F50C94512A12}"/>
            </a:ext>
          </a:extLst>
        </xdr:cNvPr>
        <xdr:cNvSpPr txBox="1"/>
      </xdr:nvSpPr>
      <xdr:spPr>
        <a:xfrm>
          <a:off x="16110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254B990F-A8F9-47CB-BC80-6D82321DA12F}"/>
            </a:ext>
          </a:extLst>
        </xdr:cNvPr>
        <xdr:cNvSpPr txBox="1"/>
      </xdr:nvSpPr>
      <xdr:spPr>
        <a:xfrm>
          <a:off x="83630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86675C12-1B21-47D7-B8BC-B31EB26C5D81}"/>
            </a:ext>
          </a:extLst>
        </xdr:cNvPr>
        <xdr:cNvSpPr txBox="1"/>
      </xdr:nvSpPr>
      <xdr:spPr>
        <a:xfrm>
          <a:off x="317056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118762</xdr:rowOff>
    </xdr:from>
    <xdr:ext cx="405111" cy="259045"/>
    <xdr:sp macro="" textlink="">
      <xdr:nvSpPr>
        <xdr:cNvPr id="88" name="n_2mainValue【道路】&#10;有形固定資産減価償却率">
          <a:extLst>
            <a:ext uri="{FF2B5EF4-FFF2-40B4-BE49-F238E27FC236}">
              <a16:creationId xmlns:a16="http://schemas.microsoft.com/office/drawing/2014/main" id="{B36B3468-1B79-4808-8E75-6F623B6D597A}"/>
            </a:ext>
          </a:extLst>
        </xdr:cNvPr>
        <xdr:cNvSpPr txBox="1"/>
      </xdr:nvSpPr>
      <xdr:spPr>
        <a:xfrm>
          <a:off x="238570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88282</xdr:rowOff>
    </xdr:from>
    <xdr:ext cx="405111" cy="259045"/>
    <xdr:sp macro="" textlink="">
      <xdr:nvSpPr>
        <xdr:cNvPr id="89" name="n_3mainValue【道路】&#10;有形固定資産減価償却率">
          <a:extLst>
            <a:ext uri="{FF2B5EF4-FFF2-40B4-BE49-F238E27FC236}">
              <a16:creationId xmlns:a16="http://schemas.microsoft.com/office/drawing/2014/main" id="{509E22F1-4D70-4F50-A37B-549DB4E113CF}"/>
            </a:ext>
          </a:extLst>
        </xdr:cNvPr>
        <xdr:cNvSpPr txBox="1"/>
      </xdr:nvSpPr>
      <xdr:spPr>
        <a:xfrm>
          <a:off x="161100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90" name="n_4mainValue【道路】&#10;有形固定資産減価償却率">
          <a:extLst>
            <a:ext uri="{FF2B5EF4-FFF2-40B4-BE49-F238E27FC236}">
              <a16:creationId xmlns:a16="http://schemas.microsoft.com/office/drawing/2014/main" id="{DBFE9D81-8211-4263-95A5-4262432CDA08}"/>
            </a:ext>
          </a:extLst>
        </xdr:cNvPr>
        <xdr:cNvSpPr txBox="1"/>
      </xdr:nvSpPr>
      <xdr:spPr>
        <a:xfrm>
          <a:off x="83630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9083E0B-CBC0-414C-92CE-C84FFCEE488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C295269-A655-40FE-AF40-CF565E1BB82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153005E-861A-4CDB-884A-94C925953FB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C1A4FA6-A179-47AF-99B2-2AC8D718D87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4EEE581-A339-483A-BEC6-1CB47DD8368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7C2F5B7-3D87-484E-9F4D-3E0E89D8E74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54B7BED-5CB0-4999-B791-D77CBFE72A1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A687B9-AA83-4637-BBE6-6738E314EF4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8CEE914-1D57-4F9F-A24F-EFAF9C3816B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44008F2-BF96-454B-A459-E09DB0F5E45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9D6876B-5362-487C-AC7B-14962C237E71}"/>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B130084-FCF5-44F4-90BD-659719CA23E7}"/>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015047C-5F4C-4105-A1BD-E5EB66A0AAFB}"/>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1A390FF-CF17-4086-925D-7CD3B6A07278}"/>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F70498A-0ADB-4408-95D1-3BC13BF25C99}"/>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7B944C86-BEC4-49DC-B816-737DB5DD7607}"/>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86E9927-E9F8-4A34-8E3C-E42EBE5A863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328FF19-8648-41F6-B985-B098CBB3F2E3}"/>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62600FA-E966-4D69-B254-A05B0297792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6C6C7372-EED4-4FC2-9BB9-C0F1AC96E564}"/>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4CB21DD-72A5-41C0-81B0-BA777AE09E5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C56DCC25-D5C9-47DA-BD06-D6F7487954EE}"/>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02DBBD6-EDCC-408F-8FCD-43056444FA5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DB6301E8-F25C-45AC-81B4-70FA0A7E938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57927AC-4314-4CDF-B7E7-972A9EF19B4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9C75CE56-26FC-4880-BB4F-2DBE35747DB7}"/>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399916AB-4AB4-48B9-A689-5D94965D8080}"/>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C8C6A0DE-EBE0-4837-ADB0-48A08588F8C4}"/>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AFAAD080-4B6F-43E4-ADB0-66B7182BB385}"/>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4A0A9A26-FAB5-4A39-881F-B835254F70F6}"/>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DE848C17-7D1B-4FF8-9735-16CBF2258855}"/>
            </a:ext>
          </a:extLst>
        </xdr:cNvPr>
        <xdr:cNvSpPr txBox="1"/>
      </xdr:nvSpPr>
      <xdr:spPr>
        <a:xfrm>
          <a:off x="9258300" y="6338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164C57D9-E81C-4DE8-AA39-58B27E3E18CC}"/>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EB44DFD5-7E92-4ECE-ACEA-D494C49996AB}"/>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8673B1EF-C7F1-42D9-A438-E9806226180E}"/>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542F92DE-8E29-44EE-8D5C-75C4434212B3}"/>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1397793-D930-45E0-92E9-FFD8C71B82C8}"/>
            </a:ext>
          </a:extLst>
        </xdr:cNvPr>
        <xdr:cNvSpPr/>
      </xdr:nvSpPr>
      <xdr:spPr>
        <a:xfrm>
          <a:off x="6098540" y="6525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60C8BB2-FF57-44C1-9ADB-1ED722DA02D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5025352-4E94-4907-AEC9-B9DA1B13B20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1C3D59F-9E44-4B5E-8699-90863DBF350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CAE197-78E9-4060-B35B-9AC2A731276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49BD6D6-D056-492B-8BB8-5025723A283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152240</xdr:rowOff>
    </xdr:from>
    <xdr:to>
      <xdr:col>55</xdr:col>
      <xdr:colOff>50800</xdr:colOff>
      <xdr:row>39</xdr:row>
      <xdr:rowOff>82390</xdr:rowOff>
    </xdr:to>
    <xdr:sp macro="" textlink="">
      <xdr:nvSpPr>
        <xdr:cNvPr id="132" name="楕円 131">
          <a:extLst>
            <a:ext uri="{FF2B5EF4-FFF2-40B4-BE49-F238E27FC236}">
              <a16:creationId xmlns:a16="http://schemas.microsoft.com/office/drawing/2014/main" id="{74B0133A-4E82-4C34-B2C4-C9BB4BEB98C6}"/>
            </a:ext>
          </a:extLst>
        </xdr:cNvPr>
        <xdr:cNvSpPr/>
      </xdr:nvSpPr>
      <xdr:spPr>
        <a:xfrm>
          <a:off x="9192260" y="65225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130667</xdr:rowOff>
    </xdr:from>
    <xdr:ext cx="534377" cy="259045"/>
    <xdr:sp macro="" textlink="">
      <xdr:nvSpPr>
        <xdr:cNvPr id="133" name="【道路】&#10;一人当たり延長該当値テキスト">
          <a:extLst>
            <a:ext uri="{FF2B5EF4-FFF2-40B4-BE49-F238E27FC236}">
              <a16:creationId xmlns:a16="http://schemas.microsoft.com/office/drawing/2014/main" id="{ECCAA626-4C6D-47D5-BE55-5FB64A01B8B3}"/>
            </a:ext>
          </a:extLst>
        </xdr:cNvPr>
        <xdr:cNvSpPr txBox="1"/>
      </xdr:nvSpPr>
      <xdr:spPr>
        <a:xfrm>
          <a:off x="9258300" y="6500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170855</xdr:rowOff>
    </xdr:from>
    <xdr:to>
      <xdr:col>50</xdr:col>
      <xdr:colOff>165100</xdr:colOff>
      <xdr:row>39</xdr:row>
      <xdr:rowOff>101005</xdr:rowOff>
    </xdr:to>
    <xdr:sp macro="" textlink="">
      <xdr:nvSpPr>
        <xdr:cNvPr id="134" name="楕円 133">
          <a:extLst>
            <a:ext uri="{FF2B5EF4-FFF2-40B4-BE49-F238E27FC236}">
              <a16:creationId xmlns:a16="http://schemas.microsoft.com/office/drawing/2014/main" id="{40D1B254-91CD-4379-BB70-DF8A62FF85FD}"/>
            </a:ext>
          </a:extLst>
        </xdr:cNvPr>
        <xdr:cNvSpPr/>
      </xdr:nvSpPr>
      <xdr:spPr>
        <a:xfrm>
          <a:off x="8445500" y="6541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31590</xdr:rowOff>
    </xdr:from>
    <xdr:to>
      <xdr:col>55</xdr:col>
      <xdr:colOff>0</xdr:colOff>
      <xdr:row>39</xdr:row>
      <xdr:rowOff>50205</xdr:rowOff>
    </xdr:to>
    <xdr:cxnSp macro="">
      <xdr:nvCxnSpPr>
        <xdr:cNvPr id="135" name="直線コネクタ 134">
          <a:extLst>
            <a:ext uri="{FF2B5EF4-FFF2-40B4-BE49-F238E27FC236}">
              <a16:creationId xmlns:a16="http://schemas.microsoft.com/office/drawing/2014/main" id="{9CA93DBB-5FA5-4017-898B-1D1D29E4F613}"/>
            </a:ext>
          </a:extLst>
        </xdr:cNvPr>
        <xdr:cNvCxnSpPr/>
      </xdr:nvCxnSpPr>
      <xdr:spPr>
        <a:xfrm flipV="1">
          <a:off x="8496300" y="6569550"/>
          <a:ext cx="7239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12533</xdr:rowOff>
    </xdr:from>
    <xdr:to>
      <xdr:col>46</xdr:col>
      <xdr:colOff>38100</xdr:colOff>
      <xdr:row>39</xdr:row>
      <xdr:rowOff>114133</xdr:rowOff>
    </xdr:to>
    <xdr:sp macro="" textlink="">
      <xdr:nvSpPr>
        <xdr:cNvPr id="136" name="楕円 135">
          <a:extLst>
            <a:ext uri="{FF2B5EF4-FFF2-40B4-BE49-F238E27FC236}">
              <a16:creationId xmlns:a16="http://schemas.microsoft.com/office/drawing/2014/main" id="{1D7A8863-F15E-49A0-8967-5CF9A811E004}"/>
            </a:ext>
          </a:extLst>
        </xdr:cNvPr>
        <xdr:cNvSpPr/>
      </xdr:nvSpPr>
      <xdr:spPr>
        <a:xfrm>
          <a:off x="7670800" y="65504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50205</xdr:rowOff>
    </xdr:from>
    <xdr:to>
      <xdr:col>50</xdr:col>
      <xdr:colOff>114300</xdr:colOff>
      <xdr:row>39</xdr:row>
      <xdr:rowOff>63333</xdr:rowOff>
    </xdr:to>
    <xdr:cxnSp macro="">
      <xdr:nvCxnSpPr>
        <xdr:cNvPr id="137" name="直線コネクタ 136">
          <a:extLst>
            <a:ext uri="{FF2B5EF4-FFF2-40B4-BE49-F238E27FC236}">
              <a16:creationId xmlns:a16="http://schemas.microsoft.com/office/drawing/2014/main" id="{2BB0DDC6-E99E-4249-8575-55EAE0EEBBDD}"/>
            </a:ext>
          </a:extLst>
        </xdr:cNvPr>
        <xdr:cNvCxnSpPr/>
      </xdr:nvCxnSpPr>
      <xdr:spPr>
        <a:xfrm flipV="1">
          <a:off x="7713980" y="6588165"/>
          <a:ext cx="782320" cy="1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26184</xdr:rowOff>
    </xdr:from>
    <xdr:to>
      <xdr:col>41</xdr:col>
      <xdr:colOff>101600</xdr:colOff>
      <xdr:row>39</xdr:row>
      <xdr:rowOff>127784</xdr:rowOff>
    </xdr:to>
    <xdr:sp macro="" textlink="">
      <xdr:nvSpPr>
        <xdr:cNvPr id="138" name="楕円 137">
          <a:extLst>
            <a:ext uri="{FF2B5EF4-FFF2-40B4-BE49-F238E27FC236}">
              <a16:creationId xmlns:a16="http://schemas.microsoft.com/office/drawing/2014/main" id="{81331290-8E94-43B2-81E8-AF849B04086F}"/>
            </a:ext>
          </a:extLst>
        </xdr:cNvPr>
        <xdr:cNvSpPr/>
      </xdr:nvSpPr>
      <xdr:spPr>
        <a:xfrm>
          <a:off x="6873240" y="656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63333</xdr:rowOff>
    </xdr:from>
    <xdr:to>
      <xdr:col>45</xdr:col>
      <xdr:colOff>177800</xdr:colOff>
      <xdr:row>39</xdr:row>
      <xdr:rowOff>76984</xdr:rowOff>
    </xdr:to>
    <xdr:cxnSp macro="">
      <xdr:nvCxnSpPr>
        <xdr:cNvPr id="139" name="直線コネクタ 138">
          <a:extLst>
            <a:ext uri="{FF2B5EF4-FFF2-40B4-BE49-F238E27FC236}">
              <a16:creationId xmlns:a16="http://schemas.microsoft.com/office/drawing/2014/main" id="{DAFF6182-6651-446A-AF32-77FFF75138B7}"/>
            </a:ext>
          </a:extLst>
        </xdr:cNvPr>
        <xdr:cNvCxnSpPr/>
      </xdr:nvCxnSpPr>
      <xdr:spPr>
        <a:xfrm flipV="1">
          <a:off x="6924040" y="6601293"/>
          <a:ext cx="789940" cy="1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38757</xdr:rowOff>
    </xdr:from>
    <xdr:to>
      <xdr:col>36</xdr:col>
      <xdr:colOff>165100</xdr:colOff>
      <xdr:row>39</xdr:row>
      <xdr:rowOff>140357</xdr:rowOff>
    </xdr:to>
    <xdr:sp macro="" textlink="">
      <xdr:nvSpPr>
        <xdr:cNvPr id="140" name="楕円 139">
          <a:extLst>
            <a:ext uri="{FF2B5EF4-FFF2-40B4-BE49-F238E27FC236}">
              <a16:creationId xmlns:a16="http://schemas.microsoft.com/office/drawing/2014/main" id="{B7A33F89-F85D-4C94-A49A-59A9F7C33609}"/>
            </a:ext>
          </a:extLst>
        </xdr:cNvPr>
        <xdr:cNvSpPr/>
      </xdr:nvSpPr>
      <xdr:spPr>
        <a:xfrm>
          <a:off x="6098540" y="657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76984</xdr:rowOff>
    </xdr:from>
    <xdr:to>
      <xdr:col>41</xdr:col>
      <xdr:colOff>50800</xdr:colOff>
      <xdr:row>39</xdr:row>
      <xdr:rowOff>89557</xdr:rowOff>
    </xdr:to>
    <xdr:cxnSp macro="">
      <xdr:nvCxnSpPr>
        <xdr:cNvPr id="141" name="直線コネクタ 140">
          <a:extLst>
            <a:ext uri="{FF2B5EF4-FFF2-40B4-BE49-F238E27FC236}">
              <a16:creationId xmlns:a16="http://schemas.microsoft.com/office/drawing/2014/main" id="{77F92911-2F6C-466A-A15A-DF00969DA7AF}"/>
            </a:ext>
          </a:extLst>
        </xdr:cNvPr>
        <xdr:cNvCxnSpPr/>
      </xdr:nvCxnSpPr>
      <xdr:spPr>
        <a:xfrm flipV="1">
          <a:off x="6149340" y="6614944"/>
          <a:ext cx="7747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72B22731-802F-4ECB-B495-CA09E94B0E54}"/>
            </a:ext>
          </a:extLst>
        </xdr:cNvPr>
        <xdr:cNvSpPr txBox="1"/>
      </xdr:nvSpPr>
      <xdr:spPr>
        <a:xfrm>
          <a:off x="8239271" y="627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B2A29F2B-4FA1-4621-9559-5B68CB55A571}"/>
            </a:ext>
          </a:extLst>
        </xdr:cNvPr>
        <xdr:cNvSpPr txBox="1"/>
      </xdr:nvSpPr>
      <xdr:spPr>
        <a:xfrm>
          <a:off x="7477271" y="627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CB6C9A2-81F9-415F-8425-4AD19289EE97}"/>
            </a:ext>
          </a:extLst>
        </xdr:cNvPr>
        <xdr:cNvSpPr txBox="1"/>
      </xdr:nvSpPr>
      <xdr:spPr>
        <a:xfrm>
          <a:off x="6702571" y="62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FEBA2CB9-4F32-4579-A9DA-9AC9ACB8D1CF}"/>
            </a:ext>
          </a:extLst>
        </xdr:cNvPr>
        <xdr:cNvSpPr txBox="1"/>
      </xdr:nvSpPr>
      <xdr:spPr>
        <a:xfrm>
          <a:off x="5905011" y="630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92132</xdr:rowOff>
    </xdr:from>
    <xdr:ext cx="534377" cy="259045"/>
    <xdr:sp macro="" textlink="">
      <xdr:nvSpPr>
        <xdr:cNvPr id="146" name="n_1mainValue【道路】&#10;一人当たり延長">
          <a:extLst>
            <a:ext uri="{FF2B5EF4-FFF2-40B4-BE49-F238E27FC236}">
              <a16:creationId xmlns:a16="http://schemas.microsoft.com/office/drawing/2014/main" id="{31038524-255B-4E47-AD88-4FC7F464DFE7}"/>
            </a:ext>
          </a:extLst>
        </xdr:cNvPr>
        <xdr:cNvSpPr txBox="1"/>
      </xdr:nvSpPr>
      <xdr:spPr>
        <a:xfrm>
          <a:off x="8239271" y="663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105260</xdr:rowOff>
    </xdr:from>
    <xdr:ext cx="534377" cy="259045"/>
    <xdr:sp macro="" textlink="">
      <xdr:nvSpPr>
        <xdr:cNvPr id="147" name="n_2mainValue【道路】&#10;一人当たり延長">
          <a:extLst>
            <a:ext uri="{FF2B5EF4-FFF2-40B4-BE49-F238E27FC236}">
              <a16:creationId xmlns:a16="http://schemas.microsoft.com/office/drawing/2014/main" id="{CD1F1C75-1026-4734-A258-1BA3A22E1E71}"/>
            </a:ext>
          </a:extLst>
        </xdr:cNvPr>
        <xdr:cNvSpPr txBox="1"/>
      </xdr:nvSpPr>
      <xdr:spPr>
        <a:xfrm>
          <a:off x="7477271" y="664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118911</xdr:rowOff>
    </xdr:from>
    <xdr:ext cx="534377" cy="259045"/>
    <xdr:sp macro="" textlink="">
      <xdr:nvSpPr>
        <xdr:cNvPr id="148" name="n_3mainValue【道路】&#10;一人当たり延長">
          <a:extLst>
            <a:ext uri="{FF2B5EF4-FFF2-40B4-BE49-F238E27FC236}">
              <a16:creationId xmlns:a16="http://schemas.microsoft.com/office/drawing/2014/main" id="{DFF9F1F8-264C-4814-AD90-718A531AD514}"/>
            </a:ext>
          </a:extLst>
        </xdr:cNvPr>
        <xdr:cNvSpPr txBox="1"/>
      </xdr:nvSpPr>
      <xdr:spPr>
        <a:xfrm>
          <a:off x="6702571" y="665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131484</xdr:rowOff>
    </xdr:from>
    <xdr:ext cx="534377" cy="259045"/>
    <xdr:sp macro="" textlink="">
      <xdr:nvSpPr>
        <xdr:cNvPr id="149" name="n_4mainValue【道路】&#10;一人当たり延長">
          <a:extLst>
            <a:ext uri="{FF2B5EF4-FFF2-40B4-BE49-F238E27FC236}">
              <a16:creationId xmlns:a16="http://schemas.microsoft.com/office/drawing/2014/main" id="{91D2293B-B01B-4E07-84AD-0EFAD4BEF2D3}"/>
            </a:ext>
          </a:extLst>
        </xdr:cNvPr>
        <xdr:cNvSpPr txBox="1"/>
      </xdr:nvSpPr>
      <xdr:spPr>
        <a:xfrm>
          <a:off x="5905011" y="666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0066AFE-8020-4F3B-B545-7655B4189D5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68BA3B8-1F01-4392-AFBB-BC229B3C6E8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D5D962D-7D39-44B4-B25D-8709765D48F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801E291-6DCE-4751-8FDD-59DE4D806F2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DA10B6E-EC28-402A-A7E1-F0DEF87DA04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C2CFEC2-4B16-4E46-BBF0-904E06B8499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F2F70ED-72E5-4F80-84C4-A98C55A35F9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0F06DF6-401F-4D86-AB77-168A029FE6A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D81CA6C-8FB6-4852-81C7-03405E6E6AB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2C241ED-DF68-4AB4-AECB-5EE4BB22511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818CA40-8DCB-439D-BD32-91EACB06959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0AFEDC0-B048-4DB5-BC30-77AC72AF9B5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D28B60C-EE49-4BF5-9BB3-8CB3BF94910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E58814E-13F6-499B-988F-CA15B58CA18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21FE5DD-030A-4D1E-AB33-46406A568CE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B567DCB-C034-4822-A564-1991197FCC6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F9706AA-1366-448D-A57F-4714772BC5A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7F82CC5-8DCB-4F83-8E40-3A2B50ECC44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8F6404B-E45C-467E-A3A4-0E55D56EDC9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0292896-743F-4C54-8889-439C0F2A072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A2A5689-CFF0-4712-8C20-C156545026A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A5250AF-7A30-457F-BA10-D83F16EB07D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B08AD36-A9DB-43E5-AB19-F73B1CB1222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DF5EAE0-DA90-4150-A4EB-CC833B3739E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FB7455E-50A6-4DCC-BEA7-8BC96D23719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D6F0DAD-0612-46B4-87CA-1ED9EB43D9D2}"/>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C2761D98-03EF-4EB7-8161-93033EC9F58B}"/>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E749A4B5-7467-44E3-8077-0BDEFF3B3082}"/>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890AE81-054F-4D37-AD16-180A3A0F3058}"/>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715EBEF5-7605-442C-9505-E1C465637F07}"/>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FFBC3AA-C6EA-4C03-922D-5A78AD77B972}"/>
            </a:ext>
          </a:extLst>
        </xdr:cNvPr>
        <xdr:cNvSpPr txBox="1"/>
      </xdr:nvSpPr>
      <xdr:spPr>
        <a:xfrm>
          <a:off x="4124960" y="1014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E31448D-FC42-4D39-A53C-94D8D4A67381}"/>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D52E5C86-1AFB-4B49-8E22-99580067C522}"/>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FF6CCDCC-81FC-4E8F-B6F4-783B6B0C76BB}"/>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6EE02025-9F21-4484-BDC6-EAB4097E1052}"/>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F0D5D2A0-EFB3-4824-B5A0-11EAB63400C9}"/>
            </a:ext>
          </a:extLst>
        </xdr:cNvPr>
        <xdr:cNvSpPr/>
      </xdr:nvSpPr>
      <xdr:spPr>
        <a:xfrm>
          <a:off x="965200" y="10242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517196-B395-4A30-812D-0A999598177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352C0AE-4AF8-40F4-85DC-1590D470059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6CEFBD-6211-48C8-A1B5-129C82CBED3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AB41D01-AB7C-4352-8833-E2933D6DB58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FAB3C02-0EE3-4D2B-BAB5-89C93136240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12881</xdr:rowOff>
    </xdr:from>
    <xdr:to>
      <xdr:col>24</xdr:col>
      <xdr:colOff>114300</xdr:colOff>
      <xdr:row>63</xdr:row>
      <xdr:rowOff>114481</xdr:rowOff>
    </xdr:to>
    <xdr:sp macro="" textlink="">
      <xdr:nvSpPr>
        <xdr:cNvPr id="191" name="楕円 190">
          <a:extLst>
            <a:ext uri="{FF2B5EF4-FFF2-40B4-BE49-F238E27FC236}">
              <a16:creationId xmlns:a16="http://schemas.microsoft.com/office/drawing/2014/main" id="{05973EA6-F308-4721-A48F-1D4756EFD4C1}"/>
            </a:ext>
          </a:extLst>
        </xdr:cNvPr>
        <xdr:cNvSpPr/>
      </xdr:nvSpPr>
      <xdr:spPr>
        <a:xfrm>
          <a:off x="403606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99258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AF18502-E7F5-42BC-A0F8-0CB075471496}"/>
            </a:ext>
          </a:extLst>
        </xdr:cNvPr>
        <xdr:cNvSpPr txBox="1"/>
      </xdr:nvSpPr>
      <xdr:spPr>
        <a:xfrm>
          <a:off x="4124960" y="10492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169635</xdr:rowOff>
    </xdr:from>
    <xdr:to>
      <xdr:col>20</xdr:col>
      <xdr:colOff>38100</xdr:colOff>
      <xdr:row>63</xdr:row>
      <xdr:rowOff>99785</xdr:rowOff>
    </xdr:to>
    <xdr:sp macro="" textlink="">
      <xdr:nvSpPr>
        <xdr:cNvPr id="193" name="楕円 192">
          <a:extLst>
            <a:ext uri="{FF2B5EF4-FFF2-40B4-BE49-F238E27FC236}">
              <a16:creationId xmlns:a16="http://schemas.microsoft.com/office/drawing/2014/main" id="{5F86B5FC-0830-49B2-A8E2-D2DEB7DF1A83}"/>
            </a:ext>
          </a:extLst>
        </xdr:cNvPr>
        <xdr:cNvSpPr/>
      </xdr:nvSpPr>
      <xdr:spPr>
        <a:xfrm>
          <a:off x="3312160" y="10563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48985</xdr:rowOff>
    </xdr:from>
    <xdr:to>
      <xdr:col>24</xdr:col>
      <xdr:colOff>63500</xdr:colOff>
      <xdr:row>63</xdr:row>
      <xdr:rowOff>63681</xdr:rowOff>
    </xdr:to>
    <xdr:cxnSp macro="">
      <xdr:nvCxnSpPr>
        <xdr:cNvPr id="194" name="直線コネクタ 193">
          <a:extLst>
            <a:ext uri="{FF2B5EF4-FFF2-40B4-BE49-F238E27FC236}">
              <a16:creationId xmlns:a16="http://schemas.microsoft.com/office/drawing/2014/main" id="{90948DBF-CE08-42FD-8B6D-AAADC9F15893}"/>
            </a:ext>
          </a:extLst>
        </xdr:cNvPr>
        <xdr:cNvCxnSpPr/>
      </xdr:nvCxnSpPr>
      <xdr:spPr>
        <a:xfrm>
          <a:off x="3355340" y="10610305"/>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156573</xdr:rowOff>
    </xdr:from>
    <xdr:to>
      <xdr:col>15</xdr:col>
      <xdr:colOff>101600</xdr:colOff>
      <xdr:row>63</xdr:row>
      <xdr:rowOff>86723</xdr:rowOff>
    </xdr:to>
    <xdr:sp macro="" textlink="">
      <xdr:nvSpPr>
        <xdr:cNvPr id="195" name="楕円 194">
          <a:extLst>
            <a:ext uri="{FF2B5EF4-FFF2-40B4-BE49-F238E27FC236}">
              <a16:creationId xmlns:a16="http://schemas.microsoft.com/office/drawing/2014/main" id="{EF378107-A4A3-4F32-9F0C-ABA2ACD59595}"/>
            </a:ext>
          </a:extLst>
        </xdr:cNvPr>
        <xdr:cNvSpPr/>
      </xdr:nvSpPr>
      <xdr:spPr>
        <a:xfrm>
          <a:off x="2514600" y="10550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35923</xdr:rowOff>
    </xdr:from>
    <xdr:to>
      <xdr:col>19</xdr:col>
      <xdr:colOff>177800</xdr:colOff>
      <xdr:row>63</xdr:row>
      <xdr:rowOff>48985</xdr:rowOff>
    </xdr:to>
    <xdr:cxnSp macro="">
      <xdr:nvCxnSpPr>
        <xdr:cNvPr id="196" name="直線コネクタ 195">
          <a:extLst>
            <a:ext uri="{FF2B5EF4-FFF2-40B4-BE49-F238E27FC236}">
              <a16:creationId xmlns:a16="http://schemas.microsoft.com/office/drawing/2014/main" id="{B70E298D-7F40-4F18-9D58-4B9D023301C9}"/>
            </a:ext>
          </a:extLst>
        </xdr:cNvPr>
        <xdr:cNvCxnSpPr/>
      </xdr:nvCxnSpPr>
      <xdr:spPr>
        <a:xfrm>
          <a:off x="2565400" y="10597243"/>
          <a:ext cx="78994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146776</xdr:rowOff>
    </xdr:from>
    <xdr:to>
      <xdr:col>10</xdr:col>
      <xdr:colOff>165100</xdr:colOff>
      <xdr:row>63</xdr:row>
      <xdr:rowOff>76926</xdr:rowOff>
    </xdr:to>
    <xdr:sp macro="" textlink="">
      <xdr:nvSpPr>
        <xdr:cNvPr id="197" name="楕円 196">
          <a:extLst>
            <a:ext uri="{FF2B5EF4-FFF2-40B4-BE49-F238E27FC236}">
              <a16:creationId xmlns:a16="http://schemas.microsoft.com/office/drawing/2014/main" id="{4D80D61D-7F60-4350-B5A4-A5A299A5DB66}"/>
            </a:ext>
          </a:extLst>
        </xdr:cNvPr>
        <xdr:cNvSpPr/>
      </xdr:nvSpPr>
      <xdr:spPr>
        <a:xfrm>
          <a:off x="1739900" y="10540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26126</xdr:rowOff>
    </xdr:from>
    <xdr:to>
      <xdr:col>15</xdr:col>
      <xdr:colOff>50800</xdr:colOff>
      <xdr:row>63</xdr:row>
      <xdr:rowOff>35923</xdr:rowOff>
    </xdr:to>
    <xdr:cxnSp macro="">
      <xdr:nvCxnSpPr>
        <xdr:cNvPr id="198" name="直線コネクタ 197">
          <a:extLst>
            <a:ext uri="{FF2B5EF4-FFF2-40B4-BE49-F238E27FC236}">
              <a16:creationId xmlns:a16="http://schemas.microsoft.com/office/drawing/2014/main" id="{E444D9FB-A30C-46CA-AF23-19806A2A3649}"/>
            </a:ext>
          </a:extLst>
        </xdr:cNvPr>
        <xdr:cNvCxnSpPr/>
      </xdr:nvCxnSpPr>
      <xdr:spPr>
        <a:xfrm>
          <a:off x="1790700" y="10587446"/>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127181</xdr:rowOff>
    </xdr:from>
    <xdr:to>
      <xdr:col>6</xdr:col>
      <xdr:colOff>38100</xdr:colOff>
      <xdr:row>63</xdr:row>
      <xdr:rowOff>57331</xdr:rowOff>
    </xdr:to>
    <xdr:sp macro="" textlink="">
      <xdr:nvSpPr>
        <xdr:cNvPr id="199" name="楕円 198">
          <a:extLst>
            <a:ext uri="{FF2B5EF4-FFF2-40B4-BE49-F238E27FC236}">
              <a16:creationId xmlns:a16="http://schemas.microsoft.com/office/drawing/2014/main" id="{B8B9CFFD-0D03-4152-BB2F-417901A4C786}"/>
            </a:ext>
          </a:extLst>
        </xdr:cNvPr>
        <xdr:cNvSpPr/>
      </xdr:nvSpPr>
      <xdr:spPr>
        <a:xfrm>
          <a:off x="965200" y="105208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6531</xdr:rowOff>
    </xdr:from>
    <xdr:to>
      <xdr:col>10</xdr:col>
      <xdr:colOff>114300</xdr:colOff>
      <xdr:row>63</xdr:row>
      <xdr:rowOff>26126</xdr:rowOff>
    </xdr:to>
    <xdr:cxnSp macro="">
      <xdr:nvCxnSpPr>
        <xdr:cNvPr id="200" name="直線コネクタ 199">
          <a:extLst>
            <a:ext uri="{FF2B5EF4-FFF2-40B4-BE49-F238E27FC236}">
              <a16:creationId xmlns:a16="http://schemas.microsoft.com/office/drawing/2014/main" id="{6FC9F035-C907-455D-A481-8484E50C5272}"/>
            </a:ext>
          </a:extLst>
        </xdr:cNvPr>
        <xdr:cNvCxnSpPr/>
      </xdr:nvCxnSpPr>
      <xdr:spPr>
        <a:xfrm>
          <a:off x="1008380" y="10567851"/>
          <a:ext cx="7823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E40EACF-9C91-4C9C-A983-1F8E503779EE}"/>
            </a:ext>
          </a:extLst>
        </xdr:cNvPr>
        <xdr:cNvSpPr txBox="1"/>
      </xdr:nvSpPr>
      <xdr:spPr>
        <a:xfrm>
          <a:off x="3170564" y="1005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2EDCF7B-9CF7-4A24-86BE-E8A092812DB2}"/>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772F034-9450-4A97-BC90-0FF42E977B2D}"/>
            </a:ext>
          </a:extLst>
        </xdr:cNvPr>
        <xdr:cNvSpPr txBox="1"/>
      </xdr:nvSpPr>
      <xdr:spPr>
        <a:xfrm>
          <a:off x="1611004" y="100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0EBCEFA-64CD-4D68-AB10-5D0D2B87C5D4}"/>
            </a:ext>
          </a:extLst>
        </xdr:cNvPr>
        <xdr:cNvSpPr txBox="1"/>
      </xdr:nvSpPr>
      <xdr:spPr>
        <a:xfrm>
          <a:off x="836304" y="10025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90912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063E685-51A2-4282-ABC1-8CD3A20786A3}"/>
            </a:ext>
          </a:extLst>
        </xdr:cNvPr>
        <xdr:cNvSpPr txBox="1"/>
      </xdr:nvSpPr>
      <xdr:spPr>
        <a:xfrm>
          <a:off x="3170564" y="1065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77850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9FED834D-8684-4F8C-B3E6-13CBFB4D28BB}"/>
            </a:ext>
          </a:extLst>
        </xdr:cNvPr>
        <xdr:cNvSpPr txBox="1"/>
      </xdr:nvSpPr>
      <xdr:spPr>
        <a:xfrm>
          <a:off x="238570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68053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3098F55-4CFC-4D55-A450-8292849E2E3F}"/>
            </a:ext>
          </a:extLst>
        </xdr:cNvPr>
        <xdr:cNvSpPr txBox="1"/>
      </xdr:nvSpPr>
      <xdr:spPr>
        <a:xfrm>
          <a:off x="161100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48458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06B0065-FCC1-4446-82BF-FE535F8DDB8F}"/>
            </a:ext>
          </a:extLst>
        </xdr:cNvPr>
        <xdr:cNvSpPr txBox="1"/>
      </xdr:nvSpPr>
      <xdr:spPr>
        <a:xfrm>
          <a:off x="83630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C967961-E968-43D0-A11F-5BFC22F40A9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F102EFA-B7CE-4C7A-A844-E6DD2917C68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A1C999B-5CD8-4A3F-8207-7B0F62052A1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821C039-BC22-478B-81FF-1DE53B98EAB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635A2BD-C57D-4207-96FD-BD534849215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1711B46-EE72-49E8-A4FE-10CA5F757D8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06472BD-DF80-4427-A60E-C7DD2D46846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AEEF608-769F-4827-AC5F-7BF3D7E7FBC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1F82E13-8622-4140-B7C4-F8D1454BEF2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BD3D923-B34B-4FD1-9E6B-AC220C2475D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6514203-A53E-4EB0-9DD5-5985EF7C522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42C11EF-2F23-4CE7-B8F2-F0EB499614B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E8C32D6-0727-4B5A-9EDD-65DC72BD606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1270CDCA-2FDB-4858-8980-8E99BDA18976}"/>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345A152-2400-40ED-B4B6-F530778B193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440070CB-03AD-4411-9CAB-5B7C80C1B77F}"/>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B429EC6-A491-4581-8175-4FE84BFA855F}"/>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5C3EC0DD-A39A-4440-B148-EA2AAC4DA885}"/>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D3164B7-BF8A-4D74-A402-44D4E360717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82DF51E-4D65-4843-9AB4-66D56547F1F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E093276-1DB9-421B-A3FC-22A3AF19FCD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5AF5FE1-441A-4181-80BE-725852C5E0E6}"/>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648950E-0070-47C7-9F1A-FB2F91279CC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13148977-BFCF-469F-B39D-10401F2399C6}"/>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CD79E88-A5B3-4643-89D6-12C495D6D9FB}"/>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9BE0F4E8-CB5F-430C-A9C9-185CCCA6AEE4}"/>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F63757A-19C4-4233-A62C-03A11FC10A55}"/>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28F0FD53-D297-41A1-B45B-EB52A9829001}"/>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4D3D0CA-5A09-42B5-A704-D78FF7DA4843}"/>
            </a:ext>
          </a:extLst>
        </xdr:cNvPr>
        <xdr:cNvSpPr txBox="1"/>
      </xdr:nvSpPr>
      <xdr:spPr>
        <a:xfrm>
          <a:off x="9258300" y="10359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8D0C40BF-238C-47F5-B672-408B4BF82A03}"/>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65587CB-97DA-41BD-B9D6-D07E2F66F703}"/>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1D3DBEFC-626A-4258-B9F9-6406584D23C8}"/>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39BB723-1E08-4DC9-B7C8-D7F6D47D4637}"/>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A2EB7283-5D64-42B7-95F2-D8CC67AF6CF2}"/>
            </a:ext>
          </a:extLst>
        </xdr:cNvPr>
        <xdr:cNvSpPr/>
      </xdr:nvSpPr>
      <xdr:spPr>
        <a:xfrm>
          <a:off x="6098540" y="1042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20C4BE7-9C95-4BB7-81F9-E38862F9145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E9F1DC2-0855-4F65-BEB3-D2A913FAB85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9B3735-BE3A-4D0A-A4FC-858B5F73EB4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2C6DF9A-C5A0-44D3-B744-74305AED4AE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8A10248-C0F1-412C-854C-49EB96BC4BC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52170</xdr:rowOff>
    </xdr:from>
    <xdr:to>
      <xdr:col>55</xdr:col>
      <xdr:colOff>50800</xdr:colOff>
      <xdr:row>60</xdr:row>
      <xdr:rowOff>153770</xdr:rowOff>
    </xdr:to>
    <xdr:sp macro="" textlink="">
      <xdr:nvSpPr>
        <xdr:cNvPr id="248" name="楕円 247">
          <a:extLst>
            <a:ext uri="{FF2B5EF4-FFF2-40B4-BE49-F238E27FC236}">
              <a16:creationId xmlns:a16="http://schemas.microsoft.com/office/drawing/2014/main" id="{4EAC5CE8-2079-4DE0-9600-C7F09EF04F52}"/>
            </a:ext>
          </a:extLst>
        </xdr:cNvPr>
        <xdr:cNvSpPr/>
      </xdr:nvSpPr>
      <xdr:spPr>
        <a:xfrm>
          <a:off x="9192260" y="10110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75047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A33C563-5299-4AFD-8B58-125C6A72CD40}"/>
            </a:ext>
          </a:extLst>
        </xdr:cNvPr>
        <xdr:cNvSpPr txBox="1"/>
      </xdr:nvSpPr>
      <xdr:spPr>
        <a:xfrm>
          <a:off x="9258300" y="996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76774</xdr:rowOff>
    </xdr:from>
    <xdr:to>
      <xdr:col>50</xdr:col>
      <xdr:colOff>165100</xdr:colOff>
      <xdr:row>61</xdr:row>
      <xdr:rowOff>6924</xdr:rowOff>
    </xdr:to>
    <xdr:sp macro="" textlink="">
      <xdr:nvSpPr>
        <xdr:cNvPr id="250" name="楕円 249">
          <a:extLst>
            <a:ext uri="{FF2B5EF4-FFF2-40B4-BE49-F238E27FC236}">
              <a16:creationId xmlns:a16="http://schemas.microsoft.com/office/drawing/2014/main" id="{A77DB86F-E099-4F1E-9F9D-20D715111637}"/>
            </a:ext>
          </a:extLst>
        </xdr:cNvPr>
        <xdr:cNvSpPr/>
      </xdr:nvSpPr>
      <xdr:spPr>
        <a:xfrm>
          <a:off x="8445500" y="101351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102970</xdr:rowOff>
    </xdr:from>
    <xdr:to>
      <xdr:col>55</xdr:col>
      <xdr:colOff>0</xdr:colOff>
      <xdr:row>60</xdr:row>
      <xdr:rowOff>127574</xdr:rowOff>
    </xdr:to>
    <xdr:cxnSp macro="">
      <xdr:nvCxnSpPr>
        <xdr:cNvPr id="251" name="直線コネクタ 250">
          <a:extLst>
            <a:ext uri="{FF2B5EF4-FFF2-40B4-BE49-F238E27FC236}">
              <a16:creationId xmlns:a16="http://schemas.microsoft.com/office/drawing/2014/main" id="{00C0C70F-8393-4758-84BC-2D6412D81794}"/>
            </a:ext>
          </a:extLst>
        </xdr:cNvPr>
        <xdr:cNvCxnSpPr/>
      </xdr:nvCxnSpPr>
      <xdr:spPr>
        <a:xfrm flipV="1">
          <a:off x="8496300" y="10161370"/>
          <a:ext cx="723900" cy="2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95004</xdr:rowOff>
    </xdr:from>
    <xdr:to>
      <xdr:col>46</xdr:col>
      <xdr:colOff>38100</xdr:colOff>
      <xdr:row>61</xdr:row>
      <xdr:rowOff>25154</xdr:rowOff>
    </xdr:to>
    <xdr:sp macro="" textlink="">
      <xdr:nvSpPr>
        <xdr:cNvPr id="252" name="楕円 251">
          <a:extLst>
            <a:ext uri="{FF2B5EF4-FFF2-40B4-BE49-F238E27FC236}">
              <a16:creationId xmlns:a16="http://schemas.microsoft.com/office/drawing/2014/main" id="{88F3EFF3-9FFC-429B-8990-3B420B0E037B}"/>
            </a:ext>
          </a:extLst>
        </xdr:cNvPr>
        <xdr:cNvSpPr/>
      </xdr:nvSpPr>
      <xdr:spPr>
        <a:xfrm>
          <a:off x="7670800" y="101534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127574</xdr:rowOff>
    </xdr:from>
    <xdr:to>
      <xdr:col>50</xdr:col>
      <xdr:colOff>114300</xdr:colOff>
      <xdr:row>60</xdr:row>
      <xdr:rowOff>145804</xdr:rowOff>
    </xdr:to>
    <xdr:cxnSp macro="">
      <xdr:nvCxnSpPr>
        <xdr:cNvPr id="253" name="直線コネクタ 252">
          <a:extLst>
            <a:ext uri="{FF2B5EF4-FFF2-40B4-BE49-F238E27FC236}">
              <a16:creationId xmlns:a16="http://schemas.microsoft.com/office/drawing/2014/main" id="{EEF59198-9295-45BA-A362-B1027A75D092}"/>
            </a:ext>
          </a:extLst>
        </xdr:cNvPr>
        <xdr:cNvCxnSpPr/>
      </xdr:nvCxnSpPr>
      <xdr:spPr>
        <a:xfrm flipV="1">
          <a:off x="7713980" y="10185974"/>
          <a:ext cx="782320" cy="1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116566</xdr:rowOff>
    </xdr:from>
    <xdr:to>
      <xdr:col>41</xdr:col>
      <xdr:colOff>101600</xdr:colOff>
      <xdr:row>61</xdr:row>
      <xdr:rowOff>46716</xdr:rowOff>
    </xdr:to>
    <xdr:sp macro="" textlink="">
      <xdr:nvSpPr>
        <xdr:cNvPr id="254" name="楕円 253">
          <a:extLst>
            <a:ext uri="{FF2B5EF4-FFF2-40B4-BE49-F238E27FC236}">
              <a16:creationId xmlns:a16="http://schemas.microsoft.com/office/drawing/2014/main" id="{1D79C464-B4EF-4ECA-B7BA-FED6D31C675E}"/>
            </a:ext>
          </a:extLst>
        </xdr:cNvPr>
        <xdr:cNvSpPr/>
      </xdr:nvSpPr>
      <xdr:spPr>
        <a:xfrm>
          <a:off x="6873240" y="10174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145804</xdr:rowOff>
    </xdr:from>
    <xdr:to>
      <xdr:col>45</xdr:col>
      <xdr:colOff>177800</xdr:colOff>
      <xdr:row>60</xdr:row>
      <xdr:rowOff>167366</xdr:rowOff>
    </xdr:to>
    <xdr:cxnSp macro="">
      <xdr:nvCxnSpPr>
        <xdr:cNvPr id="255" name="直線コネクタ 254">
          <a:extLst>
            <a:ext uri="{FF2B5EF4-FFF2-40B4-BE49-F238E27FC236}">
              <a16:creationId xmlns:a16="http://schemas.microsoft.com/office/drawing/2014/main" id="{AC086192-27FD-476E-A111-B318FF1760A2}"/>
            </a:ext>
          </a:extLst>
        </xdr:cNvPr>
        <xdr:cNvCxnSpPr/>
      </xdr:nvCxnSpPr>
      <xdr:spPr>
        <a:xfrm flipV="1">
          <a:off x="6924040" y="10204204"/>
          <a:ext cx="789940" cy="2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131542</xdr:rowOff>
    </xdr:from>
    <xdr:to>
      <xdr:col>36</xdr:col>
      <xdr:colOff>165100</xdr:colOff>
      <xdr:row>61</xdr:row>
      <xdr:rowOff>61692</xdr:rowOff>
    </xdr:to>
    <xdr:sp macro="" textlink="">
      <xdr:nvSpPr>
        <xdr:cNvPr id="256" name="楕円 255">
          <a:extLst>
            <a:ext uri="{FF2B5EF4-FFF2-40B4-BE49-F238E27FC236}">
              <a16:creationId xmlns:a16="http://schemas.microsoft.com/office/drawing/2014/main" id="{DEAC3D72-8BC4-4C52-9FD4-DB92B8B13296}"/>
            </a:ext>
          </a:extLst>
        </xdr:cNvPr>
        <xdr:cNvSpPr/>
      </xdr:nvSpPr>
      <xdr:spPr>
        <a:xfrm>
          <a:off x="6098540" y="10189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167366</xdr:rowOff>
    </xdr:from>
    <xdr:to>
      <xdr:col>41</xdr:col>
      <xdr:colOff>50800</xdr:colOff>
      <xdr:row>61</xdr:row>
      <xdr:rowOff>10892</xdr:rowOff>
    </xdr:to>
    <xdr:cxnSp macro="">
      <xdr:nvCxnSpPr>
        <xdr:cNvPr id="257" name="直線コネクタ 256">
          <a:extLst>
            <a:ext uri="{FF2B5EF4-FFF2-40B4-BE49-F238E27FC236}">
              <a16:creationId xmlns:a16="http://schemas.microsoft.com/office/drawing/2014/main" id="{A330B12A-600A-4B0D-A546-6DF2BAE23E05}"/>
            </a:ext>
          </a:extLst>
        </xdr:cNvPr>
        <xdr:cNvCxnSpPr/>
      </xdr:nvCxnSpPr>
      <xdr:spPr>
        <a:xfrm flipV="1">
          <a:off x="6149340" y="10225766"/>
          <a:ext cx="774700" cy="1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CC5026FD-2C98-46AC-AC51-B26473378298}"/>
            </a:ext>
          </a:extLst>
        </xdr:cNvPr>
        <xdr:cNvSpPr txBox="1"/>
      </xdr:nvSpPr>
      <xdr:spPr>
        <a:xfrm>
          <a:off x="8214575" y="1047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7AF39B4-326C-4674-AA3C-468A86BF8573}"/>
            </a:ext>
          </a:extLst>
        </xdr:cNvPr>
        <xdr:cNvSpPr txBox="1"/>
      </xdr:nvSpPr>
      <xdr:spPr>
        <a:xfrm>
          <a:off x="7444955" y="10482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4FBCB41-7BB1-4223-9F9C-36885F75A2CC}"/>
            </a:ext>
          </a:extLst>
        </xdr:cNvPr>
        <xdr:cNvSpPr txBox="1"/>
      </xdr:nvSpPr>
      <xdr:spPr>
        <a:xfrm>
          <a:off x="6670255" y="1047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4EB1D13-F72E-40CC-B9A2-069F63F7BABE}"/>
            </a:ext>
          </a:extLst>
        </xdr:cNvPr>
        <xdr:cNvSpPr txBox="1"/>
      </xdr:nvSpPr>
      <xdr:spPr>
        <a:xfrm>
          <a:off x="5872695" y="1052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23451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5EAB7D00-D4ED-4157-8DEA-9AC23F153556}"/>
            </a:ext>
          </a:extLst>
        </xdr:cNvPr>
        <xdr:cNvSpPr txBox="1"/>
      </xdr:nvSpPr>
      <xdr:spPr>
        <a:xfrm>
          <a:off x="8214575" y="991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41681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D535EF8-D355-49FB-B04C-FBA9A9499FA4}"/>
            </a:ext>
          </a:extLst>
        </xdr:cNvPr>
        <xdr:cNvSpPr txBox="1"/>
      </xdr:nvSpPr>
      <xdr:spPr>
        <a:xfrm>
          <a:off x="7444955" y="993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63243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C8CA8F6D-9605-4085-BD56-C258765D5133}"/>
            </a:ext>
          </a:extLst>
        </xdr:cNvPr>
        <xdr:cNvSpPr txBox="1"/>
      </xdr:nvSpPr>
      <xdr:spPr>
        <a:xfrm>
          <a:off x="6670255" y="995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78219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108A023-B698-437B-8111-C19BDFED952E}"/>
            </a:ext>
          </a:extLst>
        </xdr:cNvPr>
        <xdr:cNvSpPr txBox="1"/>
      </xdr:nvSpPr>
      <xdr:spPr>
        <a:xfrm>
          <a:off x="5872695" y="996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217EFAE-8BDC-4CBC-8468-8ACED690E82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39F4504-89EF-4B36-B069-8F97E08821F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0686146-9608-4BA9-95C8-F5A8EECD2BC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E228DFB-80AA-4799-A108-29D0EE86A1D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2AC0C2E-35DF-481A-A7A5-AB481D2D56F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30A383A-C9F9-4F6C-89E0-62FB58D390B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8F46DC3-CC2F-4CDF-9533-3D0D39D5E9F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6B4FA63-B90B-44B9-9318-10562F5BE4C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9BD22E4-F9A0-4A8B-9A58-EA986CF86D6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250A928-37A8-4F9E-B026-5AAF21A60DF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6954FD0-3EDA-493C-A773-6CF46A1A85D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5EC2726-E704-477C-B938-E2E5E5F2929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57D41E2-FDBF-4094-9434-01F7E626AAF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3B4E2CC-0A43-41A6-BF27-2EAD4E0995D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CCFA981-9055-4CB1-BBBB-B1B44F5C11C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DD63EF5-62A2-463E-B2E4-CEA3827E91A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6620CDF-C44E-4769-912D-84B84D38B3C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2514064-1E55-4779-8919-0CF34DB45D1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231B932-2442-4342-B630-3FA4C9A0159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E406CA3-EE83-445F-8470-9087DDFED46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7197FE2-53DB-4AFE-B728-FC5A9281C02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CC56B69-CC7B-41D3-91C7-737A8CFD848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8AA220E3-65B2-43F0-86D2-A1351AAE6642}"/>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927DC44-3DCE-4354-A167-7D9A77817AB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7C6BEE03-574C-4C8A-A8E6-B1D3EF7DE878}"/>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AB7C0C2B-D0FC-4F7B-AD32-6EB909CFF9C3}"/>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5827CF56-086D-4A50-94C5-6D6F24680EAE}"/>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5D0BC61-FA29-4257-9B31-8968524B0690}"/>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77481B5C-3ACA-44D6-83B9-071D10395754}"/>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1A06852-0757-4FD0-8BD2-6E3C99D2C87E}"/>
            </a:ext>
          </a:extLst>
        </xdr:cNvPr>
        <xdr:cNvSpPr txBox="1"/>
      </xdr:nvSpPr>
      <xdr:spPr>
        <a:xfrm>
          <a:off x="4124960" y="13961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8A88AD18-B378-4253-B31A-7611A9A50F1B}"/>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A893D3F4-7CA3-4C2A-BB1F-56E94206E45C}"/>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193009E-D370-4979-B7E9-73B6AC5DC3E5}"/>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496AC508-AF7D-4BE7-8FD6-2DEEB158F0E9}"/>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4C0C0BA1-524B-43C7-9EDB-29028C123CBB}"/>
            </a:ext>
          </a:extLst>
        </xdr:cNvPr>
        <xdr:cNvSpPr/>
      </xdr:nvSpPr>
      <xdr:spPr>
        <a:xfrm>
          <a:off x="965200" y="13781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4E69692-5124-4FCE-9064-0F34F159B58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9D193F-503B-4C6C-919F-09C1EBEF545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BC889B2-328F-4DA8-9B43-840BE92B092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4842B99-A51A-4FF1-BF40-91EFCCB71C0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FA78C86-BF65-435A-895B-C6DE2105C61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36830</xdr:rowOff>
    </xdr:from>
    <xdr:to>
      <xdr:col>24</xdr:col>
      <xdr:colOff>114300</xdr:colOff>
      <xdr:row>78</xdr:row>
      <xdr:rowOff>138430</xdr:rowOff>
    </xdr:to>
    <xdr:sp macro="" textlink="">
      <xdr:nvSpPr>
        <xdr:cNvPr id="306" name="楕円 305">
          <a:extLst>
            <a:ext uri="{FF2B5EF4-FFF2-40B4-BE49-F238E27FC236}">
              <a16:creationId xmlns:a16="http://schemas.microsoft.com/office/drawing/2014/main" id="{205BB9F9-82BF-400C-9674-BF996D82357A}"/>
            </a:ext>
          </a:extLst>
        </xdr:cNvPr>
        <xdr:cNvSpPr/>
      </xdr:nvSpPr>
      <xdr:spPr>
        <a:xfrm>
          <a:off x="403606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161307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E26E514-89EF-4B79-9B0F-B856601F0844}"/>
            </a:ext>
          </a:extLst>
        </xdr:cNvPr>
        <xdr:cNvSpPr txBox="1"/>
      </xdr:nvSpPr>
      <xdr:spPr>
        <a:xfrm>
          <a:off x="4124960" y="1306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160655</xdr:rowOff>
    </xdr:from>
    <xdr:to>
      <xdr:col>20</xdr:col>
      <xdr:colOff>38100</xdr:colOff>
      <xdr:row>78</xdr:row>
      <xdr:rowOff>90805</xdr:rowOff>
    </xdr:to>
    <xdr:sp macro="" textlink="">
      <xdr:nvSpPr>
        <xdr:cNvPr id="308" name="楕円 307">
          <a:extLst>
            <a:ext uri="{FF2B5EF4-FFF2-40B4-BE49-F238E27FC236}">
              <a16:creationId xmlns:a16="http://schemas.microsoft.com/office/drawing/2014/main" id="{74E316D4-FC66-41A8-BA50-5177E773007E}"/>
            </a:ext>
          </a:extLst>
        </xdr:cNvPr>
        <xdr:cNvSpPr/>
      </xdr:nvSpPr>
      <xdr:spPr>
        <a:xfrm>
          <a:off x="3312160" y="13068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40005</xdr:rowOff>
    </xdr:from>
    <xdr:to>
      <xdr:col>24</xdr:col>
      <xdr:colOff>63500</xdr:colOff>
      <xdr:row>78</xdr:row>
      <xdr:rowOff>87630</xdr:rowOff>
    </xdr:to>
    <xdr:cxnSp macro="">
      <xdr:nvCxnSpPr>
        <xdr:cNvPr id="309" name="直線コネクタ 308">
          <a:extLst>
            <a:ext uri="{FF2B5EF4-FFF2-40B4-BE49-F238E27FC236}">
              <a16:creationId xmlns:a16="http://schemas.microsoft.com/office/drawing/2014/main" id="{9D9BA49E-6CAB-489D-8C36-33E8EC73901F}"/>
            </a:ext>
          </a:extLst>
        </xdr:cNvPr>
        <xdr:cNvCxnSpPr/>
      </xdr:nvCxnSpPr>
      <xdr:spPr>
        <a:xfrm>
          <a:off x="3355340" y="1311592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113030</xdr:rowOff>
    </xdr:from>
    <xdr:to>
      <xdr:col>15</xdr:col>
      <xdr:colOff>101600</xdr:colOff>
      <xdr:row>78</xdr:row>
      <xdr:rowOff>43180</xdr:rowOff>
    </xdr:to>
    <xdr:sp macro="" textlink="">
      <xdr:nvSpPr>
        <xdr:cNvPr id="310" name="楕円 309">
          <a:extLst>
            <a:ext uri="{FF2B5EF4-FFF2-40B4-BE49-F238E27FC236}">
              <a16:creationId xmlns:a16="http://schemas.microsoft.com/office/drawing/2014/main" id="{AAFC9B00-C1B9-4BE6-A043-1D2A7A831A7F}"/>
            </a:ext>
          </a:extLst>
        </xdr:cNvPr>
        <xdr:cNvSpPr/>
      </xdr:nvSpPr>
      <xdr:spPr>
        <a:xfrm>
          <a:off x="2514600" y="13021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163830</xdr:rowOff>
    </xdr:from>
    <xdr:to>
      <xdr:col>19</xdr:col>
      <xdr:colOff>177800</xdr:colOff>
      <xdr:row>78</xdr:row>
      <xdr:rowOff>40005</xdr:rowOff>
    </xdr:to>
    <xdr:cxnSp macro="">
      <xdr:nvCxnSpPr>
        <xdr:cNvPr id="311" name="直線コネクタ 310">
          <a:extLst>
            <a:ext uri="{FF2B5EF4-FFF2-40B4-BE49-F238E27FC236}">
              <a16:creationId xmlns:a16="http://schemas.microsoft.com/office/drawing/2014/main" id="{3BA92950-AC57-425C-A5D7-C134DD58D46F}"/>
            </a:ext>
          </a:extLst>
        </xdr:cNvPr>
        <xdr:cNvCxnSpPr/>
      </xdr:nvCxnSpPr>
      <xdr:spPr>
        <a:xfrm>
          <a:off x="2565400" y="1307211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65405</xdr:rowOff>
    </xdr:from>
    <xdr:to>
      <xdr:col>10</xdr:col>
      <xdr:colOff>165100</xdr:colOff>
      <xdr:row>77</xdr:row>
      <xdr:rowOff>167005</xdr:rowOff>
    </xdr:to>
    <xdr:sp macro="" textlink="">
      <xdr:nvSpPr>
        <xdr:cNvPr id="312" name="楕円 311">
          <a:extLst>
            <a:ext uri="{FF2B5EF4-FFF2-40B4-BE49-F238E27FC236}">
              <a16:creationId xmlns:a16="http://schemas.microsoft.com/office/drawing/2014/main" id="{9E14433B-6978-4ACD-A972-8B8D635D4C33}"/>
            </a:ext>
          </a:extLst>
        </xdr:cNvPr>
        <xdr:cNvSpPr/>
      </xdr:nvSpPr>
      <xdr:spPr>
        <a:xfrm>
          <a:off x="1739900" y="129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116205</xdr:rowOff>
    </xdr:from>
    <xdr:to>
      <xdr:col>15</xdr:col>
      <xdr:colOff>50800</xdr:colOff>
      <xdr:row>77</xdr:row>
      <xdr:rowOff>163830</xdr:rowOff>
    </xdr:to>
    <xdr:cxnSp macro="">
      <xdr:nvCxnSpPr>
        <xdr:cNvPr id="313" name="直線コネクタ 312">
          <a:extLst>
            <a:ext uri="{FF2B5EF4-FFF2-40B4-BE49-F238E27FC236}">
              <a16:creationId xmlns:a16="http://schemas.microsoft.com/office/drawing/2014/main" id="{CFF071D6-FEAA-431B-97B8-E2EA2A499E12}"/>
            </a:ext>
          </a:extLst>
        </xdr:cNvPr>
        <xdr:cNvCxnSpPr/>
      </xdr:nvCxnSpPr>
      <xdr:spPr>
        <a:xfrm>
          <a:off x="1790700" y="1302448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36830</xdr:rowOff>
    </xdr:from>
    <xdr:to>
      <xdr:col>6</xdr:col>
      <xdr:colOff>38100</xdr:colOff>
      <xdr:row>77</xdr:row>
      <xdr:rowOff>138430</xdr:rowOff>
    </xdr:to>
    <xdr:sp macro="" textlink="">
      <xdr:nvSpPr>
        <xdr:cNvPr id="314" name="楕円 313">
          <a:extLst>
            <a:ext uri="{FF2B5EF4-FFF2-40B4-BE49-F238E27FC236}">
              <a16:creationId xmlns:a16="http://schemas.microsoft.com/office/drawing/2014/main" id="{3F17120B-7722-46BC-A82F-3E8435E6D73B}"/>
            </a:ext>
          </a:extLst>
        </xdr:cNvPr>
        <xdr:cNvSpPr/>
      </xdr:nvSpPr>
      <xdr:spPr>
        <a:xfrm>
          <a:off x="965200" y="12945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87630</xdr:rowOff>
    </xdr:from>
    <xdr:to>
      <xdr:col>10</xdr:col>
      <xdr:colOff>114300</xdr:colOff>
      <xdr:row>77</xdr:row>
      <xdr:rowOff>116205</xdr:rowOff>
    </xdr:to>
    <xdr:cxnSp macro="">
      <xdr:nvCxnSpPr>
        <xdr:cNvPr id="315" name="直線コネクタ 314">
          <a:extLst>
            <a:ext uri="{FF2B5EF4-FFF2-40B4-BE49-F238E27FC236}">
              <a16:creationId xmlns:a16="http://schemas.microsoft.com/office/drawing/2014/main" id="{463EC669-6D2C-4F21-A4F8-A92C7820DD4F}"/>
            </a:ext>
          </a:extLst>
        </xdr:cNvPr>
        <xdr:cNvCxnSpPr/>
      </xdr:nvCxnSpPr>
      <xdr:spPr>
        <a:xfrm>
          <a:off x="1008380" y="1299591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82F11B9E-C51E-4D57-8FD0-1C348D745689}"/>
            </a:ext>
          </a:extLst>
        </xdr:cNvPr>
        <xdr:cNvSpPr txBox="1"/>
      </xdr:nvSpPr>
      <xdr:spPr>
        <a:xfrm>
          <a:off x="3170564" y="1405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6E015FD3-9C2A-4E9B-82E8-0AC4C0FDA0FE}"/>
            </a:ext>
          </a:extLst>
        </xdr:cNvPr>
        <xdr:cNvSpPr txBox="1"/>
      </xdr:nvSpPr>
      <xdr:spPr>
        <a:xfrm>
          <a:off x="2385704" y="1396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BDEF2C72-64D7-4197-8162-B7D28D73A98D}"/>
            </a:ext>
          </a:extLst>
        </xdr:cNvPr>
        <xdr:cNvSpPr txBox="1"/>
      </xdr:nvSpPr>
      <xdr:spPr>
        <a:xfrm>
          <a:off x="16110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4ED61388-7A96-4D3C-A6DA-423348FDF3E6}"/>
            </a:ext>
          </a:extLst>
        </xdr:cNvPr>
        <xdr:cNvSpPr txBox="1"/>
      </xdr:nvSpPr>
      <xdr:spPr>
        <a:xfrm>
          <a:off x="836304" y="1387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107332</xdr:rowOff>
    </xdr:from>
    <xdr:ext cx="405111" cy="259045"/>
    <xdr:sp macro="" textlink="">
      <xdr:nvSpPr>
        <xdr:cNvPr id="320" name="n_1mainValue【公営住宅】&#10;有形固定資産減価償却率">
          <a:extLst>
            <a:ext uri="{FF2B5EF4-FFF2-40B4-BE49-F238E27FC236}">
              <a16:creationId xmlns:a16="http://schemas.microsoft.com/office/drawing/2014/main" id="{3B230CF9-544E-4FF5-92DF-E921533FED97}"/>
            </a:ext>
          </a:extLst>
        </xdr:cNvPr>
        <xdr:cNvSpPr txBox="1"/>
      </xdr:nvSpPr>
      <xdr:spPr>
        <a:xfrm>
          <a:off x="3170564" y="1284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59707</xdr:rowOff>
    </xdr:from>
    <xdr:ext cx="405111" cy="259045"/>
    <xdr:sp macro="" textlink="">
      <xdr:nvSpPr>
        <xdr:cNvPr id="321" name="n_2mainValue【公営住宅】&#10;有形固定資産減価償却率">
          <a:extLst>
            <a:ext uri="{FF2B5EF4-FFF2-40B4-BE49-F238E27FC236}">
              <a16:creationId xmlns:a16="http://schemas.microsoft.com/office/drawing/2014/main" id="{3E79941C-B4A9-46D8-9CB6-D980ECCCCA51}"/>
            </a:ext>
          </a:extLst>
        </xdr:cNvPr>
        <xdr:cNvSpPr txBox="1"/>
      </xdr:nvSpPr>
      <xdr:spPr>
        <a:xfrm>
          <a:off x="2385704" y="1280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12082</xdr:rowOff>
    </xdr:from>
    <xdr:ext cx="405111" cy="259045"/>
    <xdr:sp macro="" textlink="">
      <xdr:nvSpPr>
        <xdr:cNvPr id="322" name="n_3mainValue【公営住宅】&#10;有形固定資産減価償却率">
          <a:extLst>
            <a:ext uri="{FF2B5EF4-FFF2-40B4-BE49-F238E27FC236}">
              <a16:creationId xmlns:a16="http://schemas.microsoft.com/office/drawing/2014/main" id="{F73478AD-71C0-443E-B3E5-47CF2E745035}"/>
            </a:ext>
          </a:extLst>
        </xdr:cNvPr>
        <xdr:cNvSpPr txBox="1"/>
      </xdr:nvSpPr>
      <xdr:spPr>
        <a:xfrm>
          <a:off x="1611004" y="1275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154957</xdr:rowOff>
    </xdr:from>
    <xdr:ext cx="405111" cy="259045"/>
    <xdr:sp macro="" textlink="">
      <xdr:nvSpPr>
        <xdr:cNvPr id="323" name="n_4mainValue【公営住宅】&#10;有形固定資産減価償却率">
          <a:extLst>
            <a:ext uri="{FF2B5EF4-FFF2-40B4-BE49-F238E27FC236}">
              <a16:creationId xmlns:a16="http://schemas.microsoft.com/office/drawing/2014/main" id="{B12C45D0-E1C3-46BC-93B5-F1BA3513596A}"/>
            </a:ext>
          </a:extLst>
        </xdr:cNvPr>
        <xdr:cNvSpPr txBox="1"/>
      </xdr:nvSpPr>
      <xdr:spPr>
        <a:xfrm>
          <a:off x="836304" y="1272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A7A9D4E-6105-4B0E-AC61-D0D9E0D29A3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822FEC6-90B5-41BA-962E-1520799DDC6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22D7EE1-7EB7-445F-B61A-48E2D4903A3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266E3A8-20A1-4E73-B6F1-722F153F6EF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46CC94D-C440-4724-A20A-F4311D3F60B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9E9B0F9-AC13-4FBB-86E7-89D84F4E148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6FCC27D-9024-4A49-8177-8EAE2B4E166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8C24C36-6DDE-4FEB-AC4F-378C03A6214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2DB13CE-F6D3-479B-A180-98334A5731B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CE02CC5-94A3-4217-8F18-3ECD68E658A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D0472B5-C5EF-48F3-ACDB-201105A4516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FD7B509-D9EC-4ECE-8449-A50FC1710BA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52DAF7BD-A80D-43B7-AF08-C60D4641F4C2}"/>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E86FB586-291D-42C8-9535-802C251BD324}"/>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E6830BC-4353-4347-8C2E-DBEF2B27E18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086C609-5C63-4D09-8BB2-F95EDA65A32C}"/>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821A804-4F98-4E8A-B029-EF41D5489DA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DE1ABF80-62AD-404C-A913-BD88ED4CECEF}"/>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0051E5A-1B8A-4B73-8B5C-B69ABDA3745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BA62D31-1024-4F2A-9ACC-A5AD979C363A}"/>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CB0A21C-9E80-4FAE-BAF0-25AC199D172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F6F73D-CD4D-487B-964D-1797D340177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3AC01A1-62C8-4D40-9DE4-4466AE35ED0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B5A534C3-1559-407C-B208-2B9D16D65DCF}"/>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8F31F33B-4382-4582-98BB-0301CD860329}"/>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AD106B88-B3CF-4968-8F70-74F0E8013BEE}"/>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488B5C7-43D8-4820-A97C-2C319305E825}"/>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CE1331DA-E1BA-451E-B3E6-01DE6F4C6398}"/>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D94838A6-CE3C-487B-87E6-E758489BEB4E}"/>
            </a:ext>
          </a:extLst>
        </xdr:cNvPr>
        <xdr:cNvSpPr txBox="1"/>
      </xdr:nvSpPr>
      <xdr:spPr>
        <a:xfrm>
          <a:off x="9258300" y="14177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F96485DA-5D7E-4649-AA4B-BF9554808DE5}"/>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DA69337-E337-4691-97C5-BBBDE1B97DCA}"/>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1EE9689E-720A-47A9-AAD4-147A602AEAFA}"/>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F6817DA-11B7-4EAC-A078-6A438EAED602}"/>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1A1736A-26E4-45AC-896A-947F86BBC643}"/>
            </a:ext>
          </a:extLst>
        </xdr:cNvPr>
        <xdr:cNvSpPr/>
      </xdr:nvSpPr>
      <xdr:spPr>
        <a:xfrm>
          <a:off x="6098540" y="14194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07FB0FA-A80F-4BAF-8D93-899B8CE242E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EE500BD-B1D4-4E29-A509-2548E48C3C3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65C1926-FE58-4F0A-8A08-E78AC74F36B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C7AD6AE-FB99-468D-8342-B51BC400644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C5ABC18-285F-4F9E-867D-5521AA98C4D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254</xdr:rowOff>
    </xdr:from>
    <xdr:to>
      <xdr:col>55</xdr:col>
      <xdr:colOff>50800</xdr:colOff>
      <xdr:row>79</xdr:row>
      <xdr:rowOff>101854</xdr:rowOff>
    </xdr:to>
    <xdr:sp macro="" textlink="">
      <xdr:nvSpPr>
        <xdr:cNvPr id="363" name="楕円 362">
          <a:extLst>
            <a:ext uri="{FF2B5EF4-FFF2-40B4-BE49-F238E27FC236}">
              <a16:creationId xmlns:a16="http://schemas.microsoft.com/office/drawing/2014/main" id="{7B20BACA-EC09-4BE2-AD40-0B7F21371A72}"/>
            </a:ext>
          </a:extLst>
        </xdr:cNvPr>
        <xdr:cNvSpPr/>
      </xdr:nvSpPr>
      <xdr:spPr>
        <a:xfrm>
          <a:off x="9192260" y="132438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23131</xdr:rowOff>
    </xdr:from>
    <xdr:ext cx="469744" cy="259045"/>
    <xdr:sp macro="" textlink="">
      <xdr:nvSpPr>
        <xdr:cNvPr id="364" name="【公営住宅】&#10;一人当たり面積該当値テキスト">
          <a:extLst>
            <a:ext uri="{FF2B5EF4-FFF2-40B4-BE49-F238E27FC236}">
              <a16:creationId xmlns:a16="http://schemas.microsoft.com/office/drawing/2014/main" id="{B98C30C1-1D9A-4327-A24A-9456528AA719}"/>
            </a:ext>
          </a:extLst>
        </xdr:cNvPr>
        <xdr:cNvSpPr txBox="1"/>
      </xdr:nvSpPr>
      <xdr:spPr>
        <a:xfrm>
          <a:off x="9258300" y="130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41021</xdr:rowOff>
    </xdr:from>
    <xdr:to>
      <xdr:col>50</xdr:col>
      <xdr:colOff>165100</xdr:colOff>
      <xdr:row>79</xdr:row>
      <xdr:rowOff>142621</xdr:rowOff>
    </xdr:to>
    <xdr:sp macro="" textlink="">
      <xdr:nvSpPr>
        <xdr:cNvPr id="365" name="楕円 364">
          <a:extLst>
            <a:ext uri="{FF2B5EF4-FFF2-40B4-BE49-F238E27FC236}">
              <a16:creationId xmlns:a16="http://schemas.microsoft.com/office/drawing/2014/main" id="{E8D62B5F-C815-4FCB-924D-852CC550AE98}"/>
            </a:ext>
          </a:extLst>
        </xdr:cNvPr>
        <xdr:cNvSpPr/>
      </xdr:nvSpPr>
      <xdr:spPr>
        <a:xfrm>
          <a:off x="8445500" y="132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51054</xdr:rowOff>
    </xdr:from>
    <xdr:to>
      <xdr:col>55</xdr:col>
      <xdr:colOff>0</xdr:colOff>
      <xdr:row>79</xdr:row>
      <xdr:rowOff>91821</xdr:rowOff>
    </xdr:to>
    <xdr:cxnSp macro="">
      <xdr:nvCxnSpPr>
        <xdr:cNvPr id="366" name="直線コネクタ 365">
          <a:extLst>
            <a:ext uri="{FF2B5EF4-FFF2-40B4-BE49-F238E27FC236}">
              <a16:creationId xmlns:a16="http://schemas.microsoft.com/office/drawing/2014/main" id="{5CA475D2-B558-4BF5-8110-FE729117AFEE}"/>
            </a:ext>
          </a:extLst>
        </xdr:cNvPr>
        <xdr:cNvCxnSpPr/>
      </xdr:nvCxnSpPr>
      <xdr:spPr>
        <a:xfrm flipV="1">
          <a:off x="8496300" y="13294614"/>
          <a:ext cx="7239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69977</xdr:rowOff>
    </xdr:from>
    <xdr:to>
      <xdr:col>46</xdr:col>
      <xdr:colOff>38100</xdr:colOff>
      <xdr:row>80</xdr:row>
      <xdr:rowOff>127</xdr:rowOff>
    </xdr:to>
    <xdr:sp macro="" textlink="">
      <xdr:nvSpPr>
        <xdr:cNvPr id="367" name="楕円 366">
          <a:extLst>
            <a:ext uri="{FF2B5EF4-FFF2-40B4-BE49-F238E27FC236}">
              <a16:creationId xmlns:a16="http://schemas.microsoft.com/office/drawing/2014/main" id="{D062321A-E132-41A0-9A96-45275E2392BF}"/>
            </a:ext>
          </a:extLst>
        </xdr:cNvPr>
        <xdr:cNvSpPr/>
      </xdr:nvSpPr>
      <xdr:spPr>
        <a:xfrm>
          <a:off x="7670800" y="133135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91821</xdr:rowOff>
    </xdr:from>
    <xdr:to>
      <xdr:col>50</xdr:col>
      <xdr:colOff>114300</xdr:colOff>
      <xdr:row>79</xdr:row>
      <xdr:rowOff>120777</xdr:rowOff>
    </xdr:to>
    <xdr:cxnSp macro="">
      <xdr:nvCxnSpPr>
        <xdr:cNvPr id="368" name="直線コネクタ 367">
          <a:extLst>
            <a:ext uri="{FF2B5EF4-FFF2-40B4-BE49-F238E27FC236}">
              <a16:creationId xmlns:a16="http://schemas.microsoft.com/office/drawing/2014/main" id="{61F034EA-7137-4E28-8883-3B3FD4180C06}"/>
            </a:ext>
          </a:extLst>
        </xdr:cNvPr>
        <xdr:cNvCxnSpPr/>
      </xdr:nvCxnSpPr>
      <xdr:spPr>
        <a:xfrm flipV="1">
          <a:off x="7713980" y="13335381"/>
          <a:ext cx="78232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71882</xdr:rowOff>
    </xdr:from>
    <xdr:to>
      <xdr:col>41</xdr:col>
      <xdr:colOff>101600</xdr:colOff>
      <xdr:row>80</xdr:row>
      <xdr:rowOff>2032</xdr:rowOff>
    </xdr:to>
    <xdr:sp macro="" textlink="">
      <xdr:nvSpPr>
        <xdr:cNvPr id="369" name="楕円 368">
          <a:extLst>
            <a:ext uri="{FF2B5EF4-FFF2-40B4-BE49-F238E27FC236}">
              <a16:creationId xmlns:a16="http://schemas.microsoft.com/office/drawing/2014/main" id="{F09B5891-8D1A-4AD1-9D51-2027DFEF64A7}"/>
            </a:ext>
          </a:extLst>
        </xdr:cNvPr>
        <xdr:cNvSpPr/>
      </xdr:nvSpPr>
      <xdr:spPr>
        <a:xfrm>
          <a:off x="6873240" y="13315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120777</xdr:rowOff>
    </xdr:from>
    <xdr:to>
      <xdr:col>45</xdr:col>
      <xdr:colOff>177800</xdr:colOff>
      <xdr:row>79</xdr:row>
      <xdr:rowOff>122682</xdr:rowOff>
    </xdr:to>
    <xdr:cxnSp macro="">
      <xdr:nvCxnSpPr>
        <xdr:cNvPr id="370" name="直線コネクタ 369">
          <a:extLst>
            <a:ext uri="{FF2B5EF4-FFF2-40B4-BE49-F238E27FC236}">
              <a16:creationId xmlns:a16="http://schemas.microsoft.com/office/drawing/2014/main" id="{6EDF71AB-5330-4B13-9528-50C383BD0901}"/>
            </a:ext>
          </a:extLst>
        </xdr:cNvPr>
        <xdr:cNvCxnSpPr/>
      </xdr:nvCxnSpPr>
      <xdr:spPr>
        <a:xfrm flipV="1">
          <a:off x="6924040" y="13364337"/>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100076</xdr:rowOff>
    </xdr:from>
    <xdr:to>
      <xdr:col>36</xdr:col>
      <xdr:colOff>165100</xdr:colOff>
      <xdr:row>80</xdr:row>
      <xdr:rowOff>30226</xdr:rowOff>
    </xdr:to>
    <xdr:sp macro="" textlink="">
      <xdr:nvSpPr>
        <xdr:cNvPr id="371" name="楕円 370">
          <a:extLst>
            <a:ext uri="{FF2B5EF4-FFF2-40B4-BE49-F238E27FC236}">
              <a16:creationId xmlns:a16="http://schemas.microsoft.com/office/drawing/2014/main" id="{DE1D88E9-5701-4328-B6DC-8A3B8872C0D7}"/>
            </a:ext>
          </a:extLst>
        </xdr:cNvPr>
        <xdr:cNvSpPr/>
      </xdr:nvSpPr>
      <xdr:spPr>
        <a:xfrm>
          <a:off x="6098540" y="13343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122682</xdr:rowOff>
    </xdr:from>
    <xdr:to>
      <xdr:col>41</xdr:col>
      <xdr:colOff>50800</xdr:colOff>
      <xdr:row>79</xdr:row>
      <xdr:rowOff>150876</xdr:rowOff>
    </xdr:to>
    <xdr:cxnSp macro="">
      <xdr:nvCxnSpPr>
        <xdr:cNvPr id="372" name="直線コネクタ 371">
          <a:extLst>
            <a:ext uri="{FF2B5EF4-FFF2-40B4-BE49-F238E27FC236}">
              <a16:creationId xmlns:a16="http://schemas.microsoft.com/office/drawing/2014/main" id="{47D62300-9DAE-4C4B-9842-635E672D34B4}"/>
            </a:ext>
          </a:extLst>
        </xdr:cNvPr>
        <xdr:cNvCxnSpPr/>
      </xdr:nvCxnSpPr>
      <xdr:spPr>
        <a:xfrm flipV="1">
          <a:off x="6149340" y="13366242"/>
          <a:ext cx="7747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F7D3F2AC-AEFD-4D29-B6E2-91AD192D1720}"/>
            </a:ext>
          </a:extLst>
        </xdr:cNvPr>
        <xdr:cNvSpPr txBox="1"/>
      </xdr:nvSpPr>
      <xdr:spPr>
        <a:xfrm>
          <a:off x="8271587" y="1428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43C8295E-FDDA-4B74-94DD-5C76475DD982}"/>
            </a:ext>
          </a:extLst>
        </xdr:cNvPr>
        <xdr:cNvSpPr txBox="1"/>
      </xdr:nvSpPr>
      <xdr:spPr>
        <a:xfrm>
          <a:off x="7509587" y="1427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C21EBF9F-A3D9-41CC-8ADC-AF62E84D069A}"/>
            </a:ext>
          </a:extLst>
        </xdr:cNvPr>
        <xdr:cNvSpPr txBox="1"/>
      </xdr:nvSpPr>
      <xdr:spPr>
        <a:xfrm>
          <a:off x="6712027" y="1427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B28AAC6B-714A-4F73-97C1-CE2517E1D86B}"/>
            </a:ext>
          </a:extLst>
        </xdr:cNvPr>
        <xdr:cNvSpPr txBox="1"/>
      </xdr:nvSpPr>
      <xdr:spPr>
        <a:xfrm>
          <a:off x="5937327" y="1428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159148</xdr:rowOff>
    </xdr:from>
    <xdr:ext cx="469744" cy="259045"/>
    <xdr:sp macro="" textlink="">
      <xdr:nvSpPr>
        <xdr:cNvPr id="377" name="n_1mainValue【公営住宅】&#10;一人当たり面積">
          <a:extLst>
            <a:ext uri="{FF2B5EF4-FFF2-40B4-BE49-F238E27FC236}">
              <a16:creationId xmlns:a16="http://schemas.microsoft.com/office/drawing/2014/main" id="{9A35F52D-E4AD-45AB-85B6-FD8CB1C60DC3}"/>
            </a:ext>
          </a:extLst>
        </xdr:cNvPr>
        <xdr:cNvSpPr txBox="1"/>
      </xdr:nvSpPr>
      <xdr:spPr>
        <a:xfrm>
          <a:off x="8271587" y="1306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16654</xdr:rowOff>
    </xdr:from>
    <xdr:ext cx="469744" cy="259045"/>
    <xdr:sp macro="" textlink="">
      <xdr:nvSpPr>
        <xdr:cNvPr id="378" name="n_2mainValue【公営住宅】&#10;一人当たり面積">
          <a:extLst>
            <a:ext uri="{FF2B5EF4-FFF2-40B4-BE49-F238E27FC236}">
              <a16:creationId xmlns:a16="http://schemas.microsoft.com/office/drawing/2014/main" id="{66C7694F-CEF5-4A11-B96E-CEB396939D4C}"/>
            </a:ext>
          </a:extLst>
        </xdr:cNvPr>
        <xdr:cNvSpPr txBox="1"/>
      </xdr:nvSpPr>
      <xdr:spPr>
        <a:xfrm>
          <a:off x="7509587" y="1309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18559</xdr:rowOff>
    </xdr:from>
    <xdr:ext cx="469744" cy="259045"/>
    <xdr:sp macro="" textlink="">
      <xdr:nvSpPr>
        <xdr:cNvPr id="379" name="n_3mainValue【公営住宅】&#10;一人当たり面積">
          <a:extLst>
            <a:ext uri="{FF2B5EF4-FFF2-40B4-BE49-F238E27FC236}">
              <a16:creationId xmlns:a16="http://schemas.microsoft.com/office/drawing/2014/main" id="{F85D3D93-7D6C-4F27-B66B-55225031B332}"/>
            </a:ext>
          </a:extLst>
        </xdr:cNvPr>
        <xdr:cNvSpPr txBox="1"/>
      </xdr:nvSpPr>
      <xdr:spPr>
        <a:xfrm>
          <a:off x="6712027" y="1309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46753</xdr:rowOff>
    </xdr:from>
    <xdr:ext cx="469744" cy="259045"/>
    <xdr:sp macro="" textlink="">
      <xdr:nvSpPr>
        <xdr:cNvPr id="380" name="n_4mainValue【公営住宅】&#10;一人当たり面積">
          <a:extLst>
            <a:ext uri="{FF2B5EF4-FFF2-40B4-BE49-F238E27FC236}">
              <a16:creationId xmlns:a16="http://schemas.microsoft.com/office/drawing/2014/main" id="{6DB70E2A-FF6B-4DA1-8D1B-A0B5B14B18C9}"/>
            </a:ext>
          </a:extLst>
        </xdr:cNvPr>
        <xdr:cNvSpPr txBox="1"/>
      </xdr:nvSpPr>
      <xdr:spPr>
        <a:xfrm>
          <a:off x="5937327" y="1312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9FE5725-E923-48D2-B9AE-B641778C0EC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D16C4DE-4029-4852-BFC3-925F56DA620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FDC2AE4-61B3-46EF-9493-24B2A098CFD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69B12B4-B237-4DBB-BFEE-4027CB8FA9B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AE418F4-74B0-411D-9E8A-61B8232F0F4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BC7684A-7FA9-4ECE-8BB7-D9AF83E7F48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465458D-1F6A-4500-BBDE-5DA6CBCF047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B188EB3-AEC4-48B3-AB5D-D594CD764AB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ECB02BD9-CD1F-452C-BF54-A1A246D2FE6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C55DC353-140D-44C8-8E2B-967B6A8B1C8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D58A20C-C559-4E35-B4E0-19001F0D18A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3E0FF2B7-1B2D-4E54-9B9C-E82EB339684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3376231-BD2E-4E4C-9DE7-D185264E83F6}"/>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A22CA602-53BB-4D8F-A464-81294AB4CD8A}"/>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1633743B-BC52-49B0-A43B-3B3A5825E864}"/>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788E55DC-F728-4035-B7AD-12CE68CA5951}"/>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CE2AEEB-FD17-4107-8622-F30588D8ECA2}"/>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99B2EC1E-719A-47D0-A867-4DACB3902A3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C27E0F3-9853-490D-B3DF-33209F868C53}"/>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D23AFC15-2537-451D-8D2D-2D67238AF42C}"/>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1" name="テキスト ボックス 400">
          <a:extLst>
            <a:ext uri="{FF2B5EF4-FFF2-40B4-BE49-F238E27FC236}">
              <a16:creationId xmlns:a16="http://schemas.microsoft.com/office/drawing/2014/main" id="{2C45C288-B2B5-4B85-B13B-8E58F1EB9B7B}"/>
            </a:ext>
          </a:extLst>
        </xdr:cNvPr>
        <xdr:cNvSpPr txBox="1"/>
      </xdr:nvSpPr>
      <xdr:spPr>
        <a:xfrm>
          <a:off x="37734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43BE8165-0F63-48D2-996E-A2BE70157865}"/>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E1783B03-C66F-41B3-9AC1-2AB8AD5618E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25400</xdr:rowOff>
    </xdr:from>
    <xdr:to>
      <xdr:col>24</xdr:col>
      <xdr:colOff>62865</xdr:colOff>
      <xdr:row>107</xdr:row>
      <xdr:rowOff>69850</xdr:rowOff>
    </xdr:to>
    <xdr:cxnSp macro="">
      <xdr:nvCxnSpPr>
        <xdr:cNvPr id="404" name="直線コネクタ 403">
          <a:extLst>
            <a:ext uri="{FF2B5EF4-FFF2-40B4-BE49-F238E27FC236}">
              <a16:creationId xmlns:a16="http://schemas.microsoft.com/office/drawing/2014/main" id="{66D04931-975D-4E67-B7D7-4E073D8C0E6D}"/>
            </a:ext>
          </a:extLst>
        </xdr:cNvPr>
        <xdr:cNvCxnSpPr/>
      </xdr:nvCxnSpPr>
      <xdr:spPr>
        <a:xfrm flipV="1">
          <a:off x="4086225" y="16957040"/>
          <a:ext cx="0" cy="1050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73677</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687B040F-B417-4319-AB3E-D3D0EF577963}"/>
            </a:ext>
          </a:extLst>
        </xdr:cNvPr>
        <xdr:cNvSpPr txBox="1"/>
      </xdr:nvSpPr>
      <xdr:spPr>
        <a:xfrm>
          <a:off x="412496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69850</xdr:rowOff>
    </xdr:from>
    <xdr:to>
      <xdr:col>24</xdr:col>
      <xdr:colOff>152400</xdr:colOff>
      <xdr:row>107</xdr:row>
      <xdr:rowOff>69850</xdr:rowOff>
    </xdr:to>
    <xdr:cxnSp macro="">
      <xdr:nvCxnSpPr>
        <xdr:cNvPr id="406" name="直線コネクタ 405">
          <a:extLst>
            <a:ext uri="{FF2B5EF4-FFF2-40B4-BE49-F238E27FC236}">
              <a16:creationId xmlns:a16="http://schemas.microsoft.com/office/drawing/2014/main" id="{5A39BBC5-C8F4-45C7-9017-E74C08A89F2A}"/>
            </a:ext>
          </a:extLst>
        </xdr:cNvPr>
        <xdr:cNvCxnSpPr/>
      </xdr:nvCxnSpPr>
      <xdr:spPr>
        <a:xfrm>
          <a:off x="402082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143527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01D67E54-57FA-441D-97B4-B872587B0F5E}"/>
            </a:ext>
          </a:extLst>
        </xdr:cNvPr>
        <xdr:cNvSpPr txBox="1"/>
      </xdr:nvSpPr>
      <xdr:spPr>
        <a:xfrm>
          <a:off x="4124960" y="1673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25400</xdr:rowOff>
    </xdr:from>
    <xdr:to>
      <xdr:col>24</xdr:col>
      <xdr:colOff>152400</xdr:colOff>
      <xdr:row>101</xdr:row>
      <xdr:rowOff>25400</xdr:rowOff>
    </xdr:to>
    <xdr:cxnSp macro="">
      <xdr:nvCxnSpPr>
        <xdr:cNvPr id="408" name="直線コネクタ 407">
          <a:extLst>
            <a:ext uri="{FF2B5EF4-FFF2-40B4-BE49-F238E27FC236}">
              <a16:creationId xmlns:a16="http://schemas.microsoft.com/office/drawing/2014/main" id="{5380FB00-3EBB-4E71-B9DF-AB30CA31FBEF}"/>
            </a:ext>
          </a:extLst>
        </xdr:cNvPr>
        <xdr:cNvCxnSpPr/>
      </xdr:nvCxnSpPr>
      <xdr:spPr>
        <a:xfrm>
          <a:off x="4020820" y="1695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66057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E2FA1838-C797-49C2-8B01-5C9D610D8DE7}"/>
            </a:ext>
          </a:extLst>
        </xdr:cNvPr>
        <xdr:cNvSpPr txBox="1"/>
      </xdr:nvSpPr>
      <xdr:spPr>
        <a:xfrm>
          <a:off x="4124960" y="17500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87630</xdr:rowOff>
    </xdr:from>
    <xdr:to>
      <xdr:col>24</xdr:col>
      <xdr:colOff>114300</xdr:colOff>
      <xdr:row>105</xdr:row>
      <xdr:rowOff>17780</xdr:rowOff>
    </xdr:to>
    <xdr:sp macro="" textlink="">
      <xdr:nvSpPr>
        <xdr:cNvPr id="410" name="フローチャート: 判断 409">
          <a:extLst>
            <a:ext uri="{FF2B5EF4-FFF2-40B4-BE49-F238E27FC236}">
              <a16:creationId xmlns:a16="http://schemas.microsoft.com/office/drawing/2014/main" id="{94B9CC4E-D874-4C4F-B660-04EBB5844813}"/>
            </a:ext>
          </a:extLst>
        </xdr:cNvPr>
        <xdr:cNvSpPr/>
      </xdr:nvSpPr>
      <xdr:spPr>
        <a:xfrm>
          <a:off x="4036060" y="17522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95250</xdr:rowOff>
    </xdr:from>
    <xdr:to>
      <xdr:col>20</xdr:col>
      <xdr:colOff>38100</xdr:colOff>
      <xdr:row>105</xdr:row>
      <xdr:rowOff>25400</xdr:rowOff>
    </xdr:to>
    <xdr:sp macro="" textlink="">
      <xdr:nvSpPr>
        <xdr:cNvPr id="411" name="フローチャート: 判断 410">
          <a:extLst>
            <a:ext uri="{FF2B5EF4-FFF2-40B4-BE49-F238E27FC236}">
              <a16:creationId xmlns:a16="http://schemas.microsoft.com/office/drawing/2014/main" id="{18F16559-F95A-432B-8F06-D67A0087ED19}"/>
            </a:ext>
          </a:extLst>
        </xdr:cNvPr>
        <xdr:cNvSpPr/>
      </xdr:nvSpPr>
      <xdr:spPr>
        <a:xfrm>
          <a:off x="3312160" y="17529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2" name="フローチャート: 判断 411">
          <a:extLst>
            <a:ext uri="{FF2B5EF4-FFF2-40B4-BE49-F238E27FC236}">
              <a16:creationId xmlns:a16="http://schemas.microsoft.com/office/drawing/2014/main" id="{58292503-024C-4AF5-ABDB-ABA4B0284795}"/>
            </a:ext>
          </a:extLst>
        </xdr:cNvPr>
        <xdr:cNvSpPr/>
      </xdr:nvSpPr>
      <xdr:spPr>
        <a:xfrm>
          <a:off x="2514600" y="17513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100330</xdr:rowOff>
    </xdr:from>
    <xdr:to>
      <xdr:col>10</xdr:col>
      <xdr:colOff>165100</xdr:colOff>
      <xdr:row>104</xdr:row>
      <xdr:rowOff>30480</xdr:rowOff>
    </xdr:to>
    <xdr:sp macro="" textlink="">
      <xdr:nvSpPr>
        <xdr:cNvPr id="413" name="フローチャート: 判断 412">
          <a:extLst>
            <a:ext uri="{FF2B5EF4-FFF2-40B4-BE49-F238E27FC236}">
              <a16:creationId xmlns:a16="http://schemas.microsoft.com/office/drawing/2014/main" id="{3034E55F-C6DE-4A24-9B6F-CD5EB193A724}"/>
            </a:ext>
          </a:extLst>
        </xdr:cNvPr>
        <xdr:cNvSpPr/>
      </xdr:nvSpPr>
      <xdr:spPr>
        <a:xfrm>
          <a:off x="1739900" y="17367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152400</xdr:rowOff>
    </xdr:from>
    <xdr:to>
      <xdr:col>6</xdr:col>
      <xdr:colOff>38100</xdr:colOff>
      <xdr:row>105</xdr:row>
      <xdr:rowOff>82550</xdr:rowOff>
    </xdr:to>
    <xdr:sp macro="" textlink="">
      <xdr:nvSpPr>
        <xdr:cNvPr id="414" name="フローチャート: 判断 413">
          <a:extLst>
            <a:ext uri="{FF2B5EF4-FFF2-40B4-BE49-F238E27FC236}">
              <a16:creationId xmlns:a16="http://schemas.microsoft.com/office/drawing/2014/main" id="{96672613-9341-4B0C-A525-0A7AE236675F}"/>
            </a:ext>
          </a:extLst>
        </xdr:cNvPr>
        <xdr:cNvSpPr/>
      </xdr:nvSpPr>
      <xdr:spPr>
        <a:xfrm>
          <a:off x="965200" y="17586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663AB3B-3D3E-4D34-BCEB-AACE4D9F995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90A603C-079E-4A92-9F77-D27DF9D7F27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7349D06-2AEB-4A79-A001-4FB9675443F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475817F-57C4-4043-9076-96AAC9B8D46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2BAE8C8-4871-477D-81C3-49FB3EB12E8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146050</xdr:rowOff>
    </xdr:from>
    <xdr:to>
      <xdr:col>24</xdr:col>
      <xdr:colOff>114300</xdr:colOff>
      <xdr:row>101</xdr:row>
      <xdr:rowOff>76200</xdr:rowOff>
    </xdr:to>
    <xdr:sp macro="" textlink="">
      <xdr:nvSpPr>
        <xdr:cNvPr id="420" name="楕円 419">
          <a:extLst>
            <a:ext uri="{FF2B5EF4-FFF2-40B4-BE49-F238E27FC236}">
              <a16:creationId xmlns:a16="http://schemas.microsoft.com/office/drawing/2014/main" id="{ECBA4D96-4D02-4F70-A343-9556469CA4A3}"/>
            </a:ext>
          </a:extLst>
        </xdr:cNvPr>
        <xdr:cNvSpPr/>
      </xdr:nvSpPr>
      <xdr:spPr>
        <a:xfrm>
          <a:off x="4036060" y="1691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99077</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AD266CC4-5CA4-430F-89BC-99C491BF8C0B}"/>
            </a:ext>
          </a:extLst>
        </xdr:cNvPr>
        <xdr:cNvSpPr txBox="1"/>
      </xdr:nvSpPr>
      <xdr:spPr>
        <a:xfrm>
          <a:off x="4124960" y="1686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80011</xdr:rowOff>
    </xdr:from>
    <xdr:to>
      <xdr:col>20</xdr:col>
      <xdr:colOff>38100</xdr:colOff>
      <xdr:row>101</xdr:row>
      <xdr:rowOff>10161</xdr:rowOff>
    </xdr:to>
    <xdr:sp macro="" textlink="">
      <xdr:nvSpPr>
        <xdr:cNvPr id="422" name="楕円 421">
          <a:extLst>
            <a:ext uri="{FF2B5EF4-FFF2-40B4-BE49-F238E27FC236}">
              <a16:creationId xmlns:a16="http://schemas.microsoft.com/office/drawing/2014/main" id="{1BA24041-8B51-4A4D-B506-3A2A599EEF02}"/>
            </a:ext>
          </a:extLst>
        </xdr:cNvPr>
        <xdr:cNvSpPr/>
      </xdr:nvSpPr>
      <xdr:spPr>
        <a:xfrm>
          <a:off x="3312160" y="168440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130811</xdr:rowOff>
    </xdr:from>
    <xdr:to>
      <xdr:col>24</xdr:col>
      <xdr:colOff>63500</xdr:colOff>
      <xdr:row>101</xdr:row>
      <xdr:rowOff>25400</xdr:rowOff>
    </xdr:to>
    <xdr:cxnSp macro="">
      <xdr:nvCxnSpPr>
        <xdr:cNvPr id="423" name="直線コネクタ 422">
          <a:extLst>
            <a:ext uri="{FF2B5EF4-FFF2-40B4-BE49-F238E27FC236}">
              <a16:creationId xmlns:a16="http://schemas.microsoft.com/office/drawing/2014/main" id="{88680D78-7F1E-49D3-9992-D5B8A19F24CE}"/>
            </a:ext>
          </a:extLst>
        </xdr:cNvPr>
        <xdr:cNvCxnSpPr/>
      </xdr:nvCxnSpPr>
      <xdr:spPr>
        <a:xfrm>
          <a:off x="3355340" y="16894811"/>
          <a:ext cx="731520" cy="6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15239</xdr:rowOff>
    </xdr:from>
    <xdr:to>
      <xdr:col>15</xdr:col>
      <xdr:colOff>101600</xdr:colOff>
      <xdr:row>100</xdr:row>
      <xdr:rowOff>116839</xdr:rowOff>
    </xdr:to>
    <xdr:sp macro="" textlink="">
      <xdr:nvSpPr>
        <xdr:cNvPr id="424" name="楕円 423">
          <a:extLst>
            <a:ext uri="{FF2B5EF4-FFF2-40B4-BE49-F238E27FC236}">
              <a16:creationId xmlns:a16="http://schemas.microsoft.com/office/drawing/2014/main" id="{1089912F-5AAE-4B3A-9AC7-7DBDFCE36689}"/>
            </a:ext>
          </a:extLst>
        </xdr:cNvPr>
        <xdr:cNvSpPr/>
      </xdr:nvSpPr>
      <xdr:spPr>
        <a:xfrm>
          <a:off x="2514600" y="167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66039</xdr:rowOff>
    </xdr:from>
    <xdr:to>
      <xdr:col>19</xdr:col>
      <xdr:colOff>177800</xdr:colOff>
      <xdr:row>100</xdr:row>
      <xdr:rowOff>130811</xdr:rowOff>
    </xdr:to>
    <xdr:cxnSp macro="">
      <xdr:nvCxnSpPr>
        <xdr:cNvPr id="425" name="直線コネクタ 424">
          <a:extLst>
            <a:ext uri="{FF2B5EF4-FFF2-40B4-BE49-F238E27FC236}">
              <a16:creationId xmlns:a16="http://schemas.microsoft.com/office/drawing/2014/main" id="{E834B96C-8F64-4C26-8CAB-816FF16E8960}"/>
            </a:ext>
          </a:extLst>
        </xdr:cNvPr>
        <xdr:cNvCxnSpPr/>
      </xdr:nvCxnSpPr>
      <xdr:spPr>
        <a:xfrm>
          <a:off x="2565400" y="16830039"/>
          <a:ext cx="78994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120650</xdr:rowOff>
    </xdr:from>
    <xdr:to>
      <xdr:col>10</xdr:col>
      <xdr:colOff>165100</xdr:colOff>
      <xdr:row>100</xdr:row>
      <xdr:rowOff>50800</xdr:rowOff>
    </xdr:to>
    <xdr:sp macro="" textlink="">
      <xdr:nvSpPr>
        <xdr:cNvPr id="426" name="楕円 425">
          <a:extLst>
            <a:ext uri="{FF2B5EF4-FFF2-40B4-BE49-F238E27FC236}">
              <a16:creationId xmlns:a16="http://schemas.microsoft.com/office/drawing/2014/main" id="{7EC5DC96-F48A-47A4-9D4E-B93EC5853604}"/>
            </a:ext>
          </a:extLst>
        </xdr:cNvPr>
        <xdr:cNvSpPr/>
      </xdr:nvSpPr>
      <xdr:spPr>
        <a:xfrm>
          <a:off x="1739900" y="16717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0</xdr:rowOff>
    </xdr:from>
    <xdr:to>
      <xdr:col>15</xdr:col>
      <xdr:colOff>50800</xdr:colOff>
      <xdr:row>100</xdr:row>
      <xdr:rowOff>66039</xdr:rowOff>
    </xdr:to>
    <xdr:cxnSp macro="">
      <xdr:nvCxnSpPr>
        <xdr:cNvPr id="427" name="直線コネクタ 426">
          <a:extLst>
            <a:ext uri="{FF2B5EF4-FFF2-40B4-BE49-F238E27FC236}">
              <a16:creationId xmlns:a16="http://schemas.microsoft.com/office/drawing/2014/main" id="{9EE38C02-1875-45CE-B098-F7EC2C0705DA}"/>
            </a:ext>
          </a:extLst>
        </xdr:cNvPr>
        <xdr:cNvCxnSpPr/>
      </xdr:nvCxnSpPr>
      <xdr:spPr>
        <a:xfrm>
          <a:off x="1790700" y="16764000"/>
          <a:ext cx="774700" cy="6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16527</xdr:rowOff>
    </xdr:from>
    <xdr:ext cx="405111" cy="259045"/>
    <xdr:sp macro="" textlink="">
      <xdr:nvSpPr>
        <xdr:cNvPr id="428" name="n_1aveValue【港湾・漁港】&#10;有形固定資産減価償却率">
          <a:extLst>
            <a:ext uri="{FF2B5EF4-FFF2-40B4-BE49-F238E27FC236}">
              <a16:creationId xmlns:a16="http://schemas.microsoft.com/office/drawing/2014/main" id="{4615DD7C-FCD2-4FE3-AF0F-0D4C76A46EDE}"/>
            </a:ext>
          </a:extLst>
        </xdr:cNvPr>
        <xdr:cNvSpPr txBox="1"/>
      </xdr:nvSpPr>
      <xdr:spPr>
        <a:xfrm>
          <a:off x="3170564" y="1761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29" name="n_2aveValue【港湾・漁港】&#10;有形固定資産減価償却率">
          <a:extLst>
            <a:ext uri="{FF2B5EF4-FFF2-40B4-BE49-F238E27FC236}">
              <a16:creationId xmlns:a16="http://schemas.microsoft.com/office/drawing/2014/main" id="{12095F19-D205-4C05-82F3-DFF1474D4B90}"/>
            </a:ext>
          </a:extLst>
        </xdr:cNvPr>
        <xdr:cNvSpPr txBox="1"/>
      </xdr:nvSpPr>
      <xdr:spPr>
        <a:xfrm>
          <a:off x="2385704"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21607</xdr:rowOff>
    </xdr:from>
    <xdr:ext cx="405111" cy="259045"/>
    <xdr:sp macro="" textlink="">
      <xdr:nvSpPr>
        <xdr:cNvPr id="430" name="n_3aveValue【港湾・漁港】&#10;有形固定資産減価償却率">
          <a:extLst>
            <a:ext uri="{FF2B5EF4-FFF2-40B4-BE49-F238E27FC236}">
              <a16:creationId xmlns:a16="http://schemas.microsoft.com/office/drawing/2014/main" id="{EC6A4179-EBDD-4017-80E3-726164457BBE}"/>
            </a:ext>
          </a:extLst>
        </xdr:cNvPr>
        <xdr:cNvSpPr txBox="1"/>
      </xdr:nvSpPr>
      <xdr:spPr>
        <a:xfrm>
          <a:off x="1611004" y="1745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99077</xdr:rowOff>
    </xdr:from>
    <xdr:ext cx="405111" cy="259045"/>
    <xdr:sp macro="" textlink="">
      <xdr:nvSpPr>
        <xdr:cNvPr id="431" name="n_4aveValue【港湾・漁港】&#10;有形固定資産減価償却率">
          <a:extLst>
            <a:ext uri="{FF2B5EF4-FFF2-40B4-BE49-F238E27FC236}">
              <a16:creationId xmlns:a16="http://schemas.microsoft.com/office/drawing/2014/main" id="{5C2AE02B-2A3B-4578-B714-D9D56FE86B29}"/>
            </a:ext>
          </a:extLst>
        </xdr:cNvPr>
        <xdr:cNvSpPr txBox="1"/>
      </xdr:nvSpPr>
      <xdr:spPr>
        <a:xfrm>
          <a:off x="83630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26688</xdr:rowOff>
    </xdr:from>
    <xdr:ext cx="405111" cy="259045"/>
    <xdr:sp macro="" textlink="">
      <xdr:nvSpPr>
        <xdr:cNvPr id="432" name="n_1mainValue【港湾・漁港】&#10;有形固定資産減価償却率">
          <a:extLst>
            <a:ext uri="{FF2B5EF4-FFF2-40B4-BE49-F238E27FC236}">
              <a16:creationId xmlns:a16="http://schemas.microsoft.com/office/drawing/2014/main" id="{3AF6EBB1-732C-4C4C-AE92-9A1E91E2BA0C}"/>
            </a:ext>
          </a:extLst>
        </xdr:cNvPr>
        <xdr:cNvSpPr txBox="1"/>
      </xdr:nvSpPr>
      <xdr:spPr>
        <a:xfrm>
          <a:off x="3170564" y="16623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133366</xdr:rowOff>
    </xdr:from>
    <xdr:ext cx="340478" cy="259045"/>
    <xdr:sp macro="" textlink="">
      <xdr:nvSpPr>
        <xdr:cNvPr id="433" name="n_2mainValue【港湾・漁港】&#10;有形固定資産減価償却率">
          <a:extLst>
            <a:ext uri="{FF2B5EF4-FFF2-40B4-BE49-F238E27FC236}">
              <a16:creationId xmlns:a16="http://schemas.microsoft.com/office/drawing/2014/main" id="{8F1BEBA8-E31D-4450-9C54-D99954B75F06}"/>
            </a:ext>
          </a:extLst>
        </xdr:cNvPr>
        <xdr:cNvSpPr txBox="1"/>
      </xdr:nvSpPr>
      <xdr:spPr>
        <a:xfrm>
          <a:off x="2418021" y="165620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67327</xdr:rowOff>
    </xdr:from>
    <xdr:ext cx="340478" cy="259045"/>
    <xdr:sp macro="" textlink="">
      <xdr:nvSpPr>
        <xdr:cNvPr id="434" name="n_3mainValue【港湾・漁港】&#10;有形固定資産減価償却率">
          <a:extLst>
            <a:ext uri="{FF2B5EF4-FFF2-40B4-BE49-F238E27FC236}">
              <a16:creationId xmlns:a16="http://schemas.microsoft.com/office/drawing/2014/main" id="{086AB34F-2ADF-4573-9DDD-2E87BE1F436B}"/>
            </a:ext>
          </a:extLst>
        </xdr:cNvPr>
        <xdr:cNvSpPr txBox="1"/>
      </xdr:nvSpPr>
      <xdr:spPr>
        <a:xfrm>
          <a:off x="1643321" y="164960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B169763-A24A-445F-ADB3-6D1FC3134B2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BDB5304-B564-4AC5-9FE2-6B3BF1E1168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ED1C6ED-ED93-430D-A7C0-D5341DAC310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60A4D08-079D-498D-977A-9C4EA0A3D28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76A44654-A099-42E1-993A-83A7F01BEDE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5ABA892-DAD9-4616-9EA0-6B8A2824F68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37741A2-F778-40D8-8235-D42A5824222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EE4EDF7-96F2-4DB1-9956-01AA1B03847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5CB0C00-ED29-4B73-B216-F9DBD39F45F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A27627F-6263-4143-8B2E-31A39A13B7D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448AF167-DF80-4DB1-AC36-8A0503585AE4}"/>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19E9B0C2-7279-424C-94A3-DFA681782C8B}"/>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348F1164-CC6E-4819-820C-5A770B8A348D}"/>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F262CC45-CFB7-4C3B-8A46-ECE86027C3AD}"/>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6A840FF1-2BF5-483C-B0F7-6E082D65D8EE}"/>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15DB4038-8627-4B60-834B-38A6E574B85F}"/>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C890FF8C-A7BA-474D-9D5E-57B74FEAAE6B}"/>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51B9452D-49B9-428B-9AA3-9E264C51F57C}"/>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007EBC3-DFA8-4090-B47C-F507683B2FA8}"/>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A4815EDF-30E2-4CAA-BE3A-1E7E66BE9D8A}"/>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A73B7589-4C80-4BAF-A3F3-0F45F133908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56" name="直線コネクタ 455">
          <a:extLst>
            <a:ext uri="{FF2B5EF4-FFF2-40B4-BE49-F238E27FC236}">
              <a16:creationId xmlns:a16="http://schemas.microsoft.com/office/drawing/2014/main" id="{D8B6A558-4B2F-47BF-88CC-D9370998C2BF}"/>
            </a:ext>
          </a:extLst>
        </xdr:cNvPr>
        <xdr:cNvCxnSpPr/>
      </xdr:nvCxnSpPr>
      <xdr:spPr>
        <a:xfrm flipV="1">
          <a:off x="9219565" y="16709961"/>
          <a:ext cx="0" cy="1471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FA0AAB58-C5FE-4E48-A50A-B127056B86B6}"/>
            </a:ext>
          </a:extLst>
        </xdr:cNvPr>
        <xdr:cNvSpPr txBox="1"/>
      </xdr:nvSpPr>
      <xdr:spPr>
        <a:xfrm>
          <a:off x="9258300" y="181850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58" name="直線コネクタ 457">
          <a:extLst>
            <a:ext uri="{FF2B5EF4-FFF2-40B4-BE49-F238E27FC236}">
              <a16:creationId xmlns:a16="http://schemas.microsoft.com/office/drawing/2014/main" id="{93D9822F-9217-4F91-855F-4AD9E847F8CC}"/>
            </a:ext>
          </a:extLst>
        </xdr:cNvPr>
        <xdr:cNvCxnSpPr/>
      </xdr:nvCxnSpPr>
      <xdr:spPr>
        <a:xfrm>
          <a:off x="9154160" y="18181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812A8B09-6D1E-4C4A-9713-C802827CCDA9}"/>
            </a:ext>
          </a:extLst>
        </xdr:cNvPr>
        <xdr:cNvSpPr txBox="1"/>
      </xdr:nvSpPr>
      <xdr:spPr>
        <a:xfrm>
          <a:off x="9258300" y="1648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0" name="直線コネクタ 459">
          <a:extLst>
            <a:ext uri="{FF2B5EF4-FFF2-40B4-BE49-F238E27FC236}">
              <a16:creationId xmlns:a16="http://schemas.microsoft.com/office/drawing/2014/main" id="{0F92D12C-88C6-4CC3-BCEA-70100D9EC326}"/>
            </a:ext>
          </a:extLst>
        </xdr:cNvPr>
        <xdr:cNvCxnSpPr/>
      </xdr:nvCxnSpPr>
      <xdr:spPr>
        <a:xfrm>
          <a:off x="9154160" y="16709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992983EA-E617-47C2-8D8A-0F983A36DFB4}"/>
            </a:ext>
          </a:extLst>
        </xdr:cNvPr>
        <xdr:cNvSpPr txBox="1"/>
      </xdr:nvSpPr>
      <xdr:spPr>
        <a:xfrm>
          <a:off x="9258300" y="177391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2" name="フローチャート: 判断 461">
          <a:extLst>
            <a:ext uri="{FF2B5EF4-FFF2-40B4-BE49-F238E27FC236}">
              <a16:creationId xmlns:a16="http://schemas.microsoft.com/office/drawing/2014/main" id="{53115DCA-0932-42D4-9024-738DA0AE3590}"/>
            </a:ext>
          </a:extLst>
        </xdr:cNvPr>
        <xdr:cNvSpPr/>
      </xdr:nvSpPr>
      <xdr:spPr>
        <a:xfrm>
          <a:off x="9192260" y="17883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3" name="フローチャート: 判断 462">
          <a:extLst>
            <a:ext uri="{FF2B5EF4-FFF2-40B4-BE49-F238E27FC236}">
              <a16:creationId xmlns:a16="http://schemas.microsoft.com/office/drawing/2014/main" id="{F48C81F2-F3FA-4B13-9413-F4EB7BAFFD60}"/>
            </a:ext>
          </a:extLst>
        </xdr:cNvPr>
        <xdr:cNvSpPr/>
      </xdr:nvSpPr>
      <xdr:spPr>
        <a:xfrm>
          <a:off x="8445500" y="178754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4" name="フローチャート: 判断 463">
          <a:extLst>
            <a:ext uri="{FF2B5EF4-FFF2-40B4-BE49-F238E27FC236}">
              <a16:creationId xmlns:a16="http://schemas.microsoft.com/office/drawing/2014/main" id="{C4B6F962-AB86-426A-A5AE-7A78D614F7DF}"/>
            </a:ext>
          </a:extLst>
        </xdr:cNvPr>
        <xdr:cNvSpPr/>
      </xdr:nvSpPr>
      <xdr:spPr>
        <a:xfrm>
          <a:off x="7670800" y="178923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5" name="フローチャート: 判断 464">
          <a:extLst>
            <a:ext uri="{FF2B5EF4-FFF2-40B4-BE49-F238E27FC236}">
              <a16:creationId xmlns:a16="http://schemas.microsoft.com/office/drawing/2014/main" id="{F2687B07-FCEE-4531-B190-EF720A0B00C1}"/>
            </a:ext>
          </a:extLst>
        </xdr:cNvPr>
        <xdr:cNvSpPr/>
      </xdr:nvSpPr>
      <xdr:spPr>
        <a:xfrm>
          <a:off x="6873240" y="17771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66" name="フローチャート: 判断 465">
          <a:extLst>
            <a:ext uri="{FF2B5EF4-FFF2-40B4-BE49-F238E27FC236}">
              <a16:creationId xmlns:a16="http://schemas.microsoft.com/office/drawing/2014/main" id="{44268823-2599-42C3-90B8-181C3EEDEDD1}"/>
            </a:ext>
          </a:extLst>
        </xdr:cNvPr>
        <xdr:cNvSpPr/>
      </xdr:nvSpPr>
      <xdr:spPr>
        <a:xfrm>
          <a:off x="6098540" y="17671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8503A77-81DB-447C-9163-6751E8E2483B}"/>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0714205-1265-4857-B6BD-4D90E57FA39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F139501-97F4-4786-B3D0-ECFFF61B9D8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F154F7E-5F41-4E10-9AD7-263F15B9EF6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E731704-F7A1-42A6-90DF-8CDBE26A1F6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8669</xdr:rowOff>
    </xdr:from>
    <xdr:to>
      <xdr:col>55</xdr:col>
      <xdr:colOff>50800</xdr:colOff>
      <xdr:row>108</xdr:row>
      <xdr:rowOff>110269</xdr:rowOff>
    </xdr:to>
    <xdr:sp macro="" textlink="">
      <xdr:nvSpPr>
        <xdr:cNvPr id="472" name="楕円 471">
          <a:extLst>
            <a:ext uri="{FF2B5EF4-FFF2-40B4-BE49-F238E27FC236}">
              <a16:creationId xmlns:a16="http://schemas.microsoft.com/office/drawing/2014/main" id="{EB2E8BE3-0B4C-4C04-B9B8-2FF0AA4FB9A6}"/>
            </a:ext>
          </a:extLst>
        </xdr:cNvPr>
        <xdr:cNvSpPr/>
      </xdr:nvSpPr>
      <xdr:spPr>
        <a:xfrm>
          <a:off x="9192260" y="181137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95046</xdr:rowOff>
    </xdr:from>
    <xdr:ext cx="469744" cy="259045"/>
    <xdr:sp macro="" textlink="">
      <xdr:nvSpPr>
        <xdr:cNvPr id="473" name="【港湾・漁港】&#10;一人当たり有形固定資産（償却資産）額該当値テキスト">
          <a:extLst>
            <a:ext uri="{FF2B5EF4-FFF2-40B4-BE49-F238E27FC236}">
              <a16:creationId xmlns:a16="http://schemas.microsoft.com/office/drawing/2014/main" id="{FCAAD3C8-2E82-4AEC-B5BD-7A95C039942E}"/>
            </a:ext>
          </a:extLst>
        </xdr:cNvPr>
        <xdr:cNvSpPr txBox="1"/>
      </xdr:nvSpPr>
      <xdr:spPr>
        <a:xfrm>
          <a:off x="9258300" y="1803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9210</xdr:rowOff>
    </xdr:from>
    <xdr:to>
      <xdr:col>50</xdr:col>
      <xdr:colOff>165100</xdr:colOff>
      <xdr:row>108</xdr:row>
      <xdr:rowOff>110810</xdr:rowOff>
    </xdr:to>
    <xdr:sp macro="" textlink="">
      <xdr:nvSpPr>
        <xdr:cNvPr id="474" name="楕円 473">
          <a:extLst>
            <a:ext uri="{FF2B5EF4-FFF2-40B4-BE49-F238E27FC236}">
              <a16:creationId xmlns:a16="http://schemas.microsoft.com/office/drawing/2014/main" id="{6E234C70-988D-40C8-AF67-DC81470C672B}"/>
            </a:ext>
          </a:extLst>
        </xdr:cNvPr>
        <xdr:cNvSpPr/>
      </xdr:nvSpPr>
      <xdr:spPr>
        <a:xfrm>
          <a:off x="8445500" y="181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59469</xdr:rowOff>
    </xdr:from>
    <xdr:to>
      <xdr:col>55</xdr:col>
      <xdr:colOff>0</xdr:colOff>
      <xdr:row>108</xdr:row>
      <xdr:rowOff>60010</xdr:rowOff>
    </xdr:to>
    <xdr:cxnSp macro="">
      <xdr:nvCxnSpPr>
        <xdr:cNvPr id="475" name="直線コネクタ 474">
          <a:extLst>
            <a:ext uri="{FF2B5EF4-FFF2-40B4-BE49-F238E27FC236}">
              <a16:creationId xmlns:a16="http://schemas.microsoft.com/office/drawing/2014/main" id="{BB6BFA7C-4A61-493E-B7FF-09FB5F3249D6}"/>
            </a:ext>
          </a:extLst>
        </xdr:cNvPr>
        <xdr:cNvCxnSpPr/>
      </xdr:nvCxnSpPr>
      <xdr:spPr>
        <a:xfrm flipV="1">
          <a:off x="8496300" y="18164589"/>
          <a:ext cx="7239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9592</xdr:rowOff>
    </xdr:from>
    <xdr:to>
      <xdr:col>46</xdr:col>
      <xdr:colOff>38100</xdr:colOff>
      <xdr:row>108</xdr:row>
      <xdr:rowOff>111192</xdr:rowOff>
    </xdr:to>
    <xdr:sp macro="" textlink="">
      <xdr:nvSpPr>
        <xdr:cNvPr id="476" name="楕円 475">
          <a:extLst>
            <a:ext uri="{FF2B5EF4-FFF2-40B4-BE49-F238E27FC236}">
              <a16:creationId xmlns:a16="http://schemas.microsoft.com/office/drawing/2014/main" id="{96E6B8AF-6577-4A87-9A58-0D7350C89BE8}"/>
            </a:ext>
          </a:extLst>
        </xdr:cNvPr>
        <xdr:cNvSpPr/>
      </xdr:nvSpPr>
      <xdr:spPr>
        <a:xfrm>
          <a:off x="7670800" y="18114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60010</xdr:rowOff>
    </xdr:from>
    <xdr:to>
      <xdr:col>50</xdr:col>
      <xdr:colOff>114300</xdr:colOff>
      <xdr:row>108</xdr:row>
      <xdr:rowOff>60392</xdr:rowOff>
    </xdr:to>
    <xdr:cxnSp macro="">
      <xdr:nvCxnSpPr>
        <xdr:cNvPr id="477" name="直線コネクタ 476">
          <a:extLst>
            <a:ext uri="{FF2B5EF4-FFF2-40B4-BE49-F238E27FC236}">
              <a16:creationId xmlns:a16="http://schemas.microsoft.com/office/drawing/2014/main" id="{E8C2B23E-6DFB-45CE-8C94-633D98CF6C23}"/>
            </a:ext>
          </a:extLst>
        </xdr:cNvPr>
        <xdr:cNvCxnSpPr/>
      </xdr:nvCxnSpPr>
      <xdr:spPr>
        <a:xfrm flipV="1">
          <a:off x="7713980" y="18165130"/>
          <a:ext cx="78232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521</xdr:rowOff>
    </xdr:from>
    <xdr:to>
      <xdr:col>41</xdr:col>
      <xdr:colOff>101600</xdr:colOff>
      <xdr:row>108</xdr:row>
      <xdr:rowOff>102121</xdr:rowOff>
    </xdr:to>
    <xdr:sp macro="" textlink="">
      <xdr:nvSpPr>
        <xdr:cNvPr id="478" name="楕円 477">
          <a:extLst>
            <a:ext uri="{FF2B5EF4-FFF2-40B4-BE49-F238E27FC236}">
              <a16:creationId xmlns:a16="http://schemas.microsoft.com/office/drawing/2014/main" id="{554F5404-7430-4BE2-886A-33A86638041D}"/>
            </a:ext>
          </a:extLst>
        </xdr:cNvPr>
        <xdr:cNvSpPr/>
      </xdr:nvSpPr>
      <xdr:spPr>
        <a:xfrm>
          <a:off x="6873240" y="1810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51321</xdr:rowOff>
    </xdr:from>
    <xdr:to>
      <xdr:col>45</xdr:col>
      <xdr:colOff>177800</xdr:colOff>
      <xdr:row>108</xdr:row>
      <xdr:rowOff>60392</xdr:rowOff>
    </xdr:to>
    <xdr:cxnSp macro="">
      <xdr:nvCxnSpPr>
        <xdr:cNvPr id="479" name="直線コネクタ 478">
          <a:extLst>
            <a:ext uri="{FF2B5EF4-FFF2-40B4-BE49-F238E27FC236}">
              <a16:creationId xmlns:a16="http://schemas.microsoft.com/office/drawing/2014/main" id="{B620DA56-9FE4-439A-B8D0-76BCF189B828}"/>
            </a:ext>
          </a:extLst>
        </xdr:cNvPr>
        <xdr:cNvCxnSpPr/>
      </xdr:nvCxnSpPr>
      <xdr:spPr>
        <a:xfrm>
          <a:off x="6924040" y="18156441"/>
          <a:ext cx="789940" cy="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0" name="n_1aveValue【港湾・漁港】&#10;一人当たり有形固定資産（償却資産）額">
          <a:extLst>
            <a:ext uri="{FF2B5EF4-FFF2-40B4-BE49-F238E27FC236}">
              <a16:creationId xmlns:a16="http://schemas.microsoft.com/office/drawing/2014/main" id="{95AB10B7-4B01-4622-B923-22B082EF23AE}"/>
            </a:ext>
          </a:extLst>
        </xdr:cNvPr>
        <xdr:cNvSpPr txBox="1"/>
      </xdr:nvSpPr>
      <xdr:spPr>
        <a:xfrm>
          <a:off x="8214575" y="1765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1" name="n_2aveValue【港湾・漁港】&#10;一人当たり有形固定資産（償却資産）額">
          <a:extLst>
            <a:ext uri="{FF2B5EF4-FFF2-40B4-BE49-F238E27FC236}">
              <a16:creationId xmlns:a16="http://schemas.microsoft.com/office/drawing/2014/main" id="{2D6740A7-F643-4BC0-94E5-1E21C3441786}"/>
            </a:ext>
          </a:extLst>
        </xdr:cNvPr>
        <xdr:cNvSpPr txBox="1"/>
      </xdr:nvSpPr>
      <xdr:spPr>
        <a:xfrm>
          <a:off x="7444955" y="1767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2" name="n_3aveValue【港湾・漁港】&#10;一人当たり有形固定資産（償却資産）額">
          <a:extLst>
            <a:ext uri="{FF2B5EF4-FFF2-40B4-BE49-F238E27FC236}">
              <a16:creationId xmlns:a16="http://schemas.microsoft.com/office/drawing/2014/main" id="{985EDE00-CFAF-418B-B746-851279509EC5}"/>
            </a:ext>
          </a:extLst>
        </xdr:cNvPr>
        <xdr:cNvSpPr txBox="1"/>
      </xdr:nvSpPr>
      <xdr:spPr>
        <a:xfrm>
          <a:off x="6670255" y="1755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3" name="n_4aveValue【港湾・漁港】&#10;一人当たり有形固定資産（償却資産）額">
          <a:extLst>
            <a:ext uri="{FF2B5EF4-FFF2-40B4-BE49-F238E27FC236}">
              <a16:creationId xmlns:a16="http://schemas.microsoft.com/office/drawing/2014/main" id="{0DB39B2C-17BF-4A4F-BD4B-466F31DE439E}"/>
            </a:ext>
          </a:extLst>
        </xdr:cNvPr>
        <xdr:cNvSpPr txBox="1"/>
      </xdr:nvSpPr>
      <xdr:spPr>
        <a:xfrm>
          <a:off x="5872695" y="1745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101937</xdr:rowOff>
    </xdr:from>
    <xdr:ext cx="469744" cy="259045"/>
    <xdr:sp macro="" textlink="">
      <xdr:nvSpPr>
        <xdr:cNvPr id="484" name="n_1mainValue【港湾・漁港】&#10;一人当たり有形固定資産（償却資産）額">
          <a:extLst>
            <a:ext uri="{FF2B5EF4-FFF2-40B4-BE49-F238E27FC236}">
              <a16:creationId xmlns:a16="http://schemas.microsoft.com/office/drawing/2014/main" id="{840D965D-9819-45A6-8802-9DC29E3F63DA}"/>
            </a:ext>
          </a:extLst>
        </xdr:cNvPr>
        <xdr:cNvSpPr txBox="1"/>
      </xdr:nvSpPr>
      <xdr:spPr>
        <a:xfrm>
          <a:off x="8271588" y="1820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102319</xdr:rowOff>
    </xdr:from>
    <xdr:ext cx="469744" cy="259045"/>
    <xdr:sp macro="" textlink="">
      <xdr:nvSpPr>
        <xdr:cNvPr id="485" name="n_2mainValue【港湾・漁港】&#10;一人当たり有形固定資産（償却資産）額">
          <a:extLst>
            <a:ext uri="{FF2B5EF4-FFF2-40B4-BE49-F238E27FC236}">
              <a16:creationId xmlns:a16="http://schemas.microsoft.com/office/drawing/2014/main" id="{F208273D-DCF0-42FE-8BF9-93637CCF4267}"/>
            </a:ext>
          </a:extLst>
        </xdr:cNvPr>
        <xdr:cNvSpPr txBox="1"/>
      </xdr:nvSpPr>
      <xdr:spPr>
        <a:xfrm>
          <a:off x="7509588" y="182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93248</xdr:rowOff>
    </xdr:from>
    <xdr:ext cx="534377" cy="259045"/>
    <xdr:sp macro="" textlink="">
      <xdr:nvSpPr>
        <xdr:cNvPr id="486" name="n_3mainValue【港湾・漁港】&#10;一人当たり有形固定資産（償却資産）額">
          <a:extLst>
            <a:ext uri="{FF2B5EF4-FFF2-40B4-BE49-F238E27FC236}">
              <a16:creationId xmlns:a16="http://schemas.microsoft.com/office/drawing/2014/main" id="{7F3A0633-900D-427D-A407-496E4AC528A3}"/>
            </a:ext>
          </a:extLst>
        </xdr:cNvPr>
        <xdr:cNvSpPr txBox="1"/>
      </xdr:nvSpPr>
      <xdr:spPr>
        <a:xfrm>
          <a:off x="6702571" y="1819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BF87375E-46BD-4007-93F8-095F742D283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91809A7A-866D-41A9-8DC2-5B4870CA15A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6C23B88D-16DD-4673-978F-C4932F96CF3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8CAD186C-03CA-45AB-8743-318DB75D443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19A0EE67-AE8C-45BE-990D-FBEDE65E6E3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610F47ED-A7E6-4A11-8C86-BE51F3313AA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94A7E24D-C7F0-4D62-83C5-16494C6631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6DF91980-78A3-4927-B1B0-7540DEBD53A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CE715B4E-5478-4D44-A3C3-BFAAB761C03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D480DCCC-4083-48B6-ADAB-F91C6E51309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2C19AF10-4D82-4388-8036-880430E394B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8" name="直線コネクタ 497">
          <a:extLst>
            <a:ext uri="{FF2B5EF4-FFF2-40B4-BE49-F238E27FC236}">
              <a16:creationId xmlns:a16="http://schemas.microsoft.com/office/drawing/2014/main" id="{CA77AA04-D656-49EE-8C92-596B5540DCB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9" name="テキスト ボックス 498">
          <a:extLst>
            <a:ext uri="{FF2B5EF4-FFF2-40B4-BE49-F238E27FC236}">
              <a16:creationId xmlns:a16="http://schemas.microsoft.com/office/drawing/2014/main" id="{01AB3371-2FE9-48EF-B2F2-ADB1291A0E4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0" name="直線コネクタ 499">
          <a:extLst>
            <a:ext uri="{FF2B5EF4-FFF2-40B4-BE49-F238E27FC236}">
              <a16:creationId xmlns:a16="http://schemas.microsoft.com/office/drawing/2014/main" id="{35474651-ADF2-474A-90C3-743260C2FA1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1" name="テキスト ボックス 500">
          <a:extLst>
            <a:ext uri="{FF2B5EF4-FFF2-40B4-BE49-F238E27FC236}">
              <a16:creationId xmlns:a16="http://schemas.microsoft.com/office/drawing/2014/main" id="{BB658A7F-E7C3-41E2-A1FB-6B7FFD52569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2" name="直線コネクタ 501">
          <a:extLst>
            <a:ext uri="{FF2B5EF4-FFF2-40B4-BE49-F238E27FC236}">
              <a16:creationId xmlns:a16="http://schemas.microsoft.com/office/drawing/2014/main" id="{A1E67DC2-35DC-4382-9C5C-D94872D7179D}"/>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3" name="テキスト ボックス 502">
          <a:extLst>
            <a:ext uri="{FF2B5EF4-FFF2-40B4-BE49-F238E27FC236}">
              <a16:creationId xmlns:a16="http://schemas.microsoft.com/office/drawing/2014/main" id="{BB066368-516B-4739-B704-97B3B53507D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4" name="直線コネクタ 503">
          <a:extLst>
            <a:ext uri="{FF2B5EF4-FFF2-40B4-BE49-F238E27FC236}">
              <a16:creationId xmlns:a16="http://schemas.microsoft.com/office/drawing/2014/main" id="{41C1AD54-A065-4267-AFCB-23E306AE8F54}"/>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5" name="テキスト ボックス 504">
          <a:extLst>
            <a:ext uri="{FF2B5EF4-FFF2-40B4-BE49-F238E27FC236}">
              <a16:creationId xmlns:a16="http://schemas.microsoft.com/office/drawing/2014/main" id="{FAC19F4A-F822-4138-9BF2-7C100D82D58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6" name="直線コネクタ 505">
          <a:extLst>
            <a:ext uri="{FF2B5EF4-FFF2-40B4-BE49-F238E27FC236}">
              <a16:creationId xmlns:a16="http://schemas.microsoft.com/office/drawing/2014/main" id="{09017E3F-2E0A-48E4-A3C6-3F9AB09EEE2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7" name="テキスト ボックス 506">
          <a:extLst>
            <a:ext uri="{FF2B5EF4-FFF2-40B4-BE49-F238E27FC236}">
              <a16:creationId xmlns:a16="http://schemas.microsoft.com/office/drawing/2014/main" id="{BAF1ADB9-A9FB-4536-A203-64A5F6D7A87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8" name="直線コネクタ 507">
          <a:extLst>
            <a:ext uri="{FF2B5EF4-FFF2-40B4-BE49-F238E27FC236}">
              <a16:creationId xmlns:a16="http://schemas.microsoft.com/office/drawing/2014/main" id="{663F3F02-5CC7-45A2-9C31-EFBD3CA416C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9" name="テキスト ボックス 508">
          <a:extLst>
            <a:ext uri="{FF2B5EF4-FFF2-40B4-BE49-F238E27FC236}">
              <a16:creationId xmlns:a16="http://schemas.microsoft.com/office/drawing/2014/main" id="{CE0F0DC4-4BBA-4AFD-B5F9-C21059239CC2}"/>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5AB2595A-28C4-49CC-B741-57B8883A191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a:extLst>
            <a:ext uri="{FF2B5EF4-FFF2-40B4-BE49-F238E27FC236}">
              <a16:creationId xmlns:a16="http://schemas.microsoft.com/office/drawing/2014/main" id="{C20839F2-76DA-46B6-AEB8-FFD0A4FEA69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2" name="直線コネクタ 511">
          <a:extLst>
            <a:ext uri="{FF2B5EF4-FFF2-40B4-BE49-F238E27FC236}">
              <a16:creationId xmlns:a16="http://schemas.microsoft.com/office/drawing/2014/main" id="{2B7D45D6-5378-4A36-8C95-2303D8A796C5}"/>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3" name="【認定こども園・幼稚園・保育所】&#10;有形固定資産減価償却率最小値テキスト">
          <a:extLst>
            <a:ext uri="{FF2B5EF4-FFF2-40B4-BE49-F238E27FC236}">
              <a16:creationId xmlns:a16="http://schemas.microsoft.com/office/drawing/2014/main" id="{1573806E-A685-4A16-B6E0-F530E26A448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4" name="直線コネクタ 513">
          <a:extLst>
            <a:ext uri="{FF2B5EF4-FFF2-40B4-BE49-F238E27FC236}">
              <a16:creationId xmlns:a16="http://schemas.microsoft.com/office/drawing/2014/main" id="{6AC951E2-D76D-4D71-B9A4-441DFB7B94C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15" name="【認定こども園・幼稚園・保育所】&#10;有形固定資産減価償却率最大値テキスト">
          <a:extLst>
            <a:ext uri="{FF2B5EF4-FFF2-40B4-BE49-F238E27FC236}">
              <a16:creationId xmlns:a16="http://schemas.microsoft.com/office/drawing/2014/main" id="{77625BB7-B988-42CE-8703-6DD67E1E36CA}"/>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16" name="直線コネクタ 515">
          <a:extLst>
            <a:ext uri="{FF2B5EF4-FFF2-40B4-BE49-F238E27FC236}">
              <a16:creationId xmlns:a16="http://schemas.microsoft.com/office/drawing/2014/main" id="{B067877C-9553-4869-8B45-0D5653BCC0C1}"/>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517" name="【認定こども園・幼稚園・保育所】&#10;有形固定資産減価償却率平均値テキスト">
          <a:extLst>
            <a:ext uri="{FF2B5EF4-FFF2-40B4-BE49-F238E27FC236}">
              <a16:creationId xmlns:a16="http://schemas.microsoft.com/office/drawing/2014/main" id="{86610DDE-6B4E-4E13-8891-806F3FE9855A}"/>
            </a:ext>
          </a:extLst>
        </xdr:cNvPr>
        <xdr:cNvSpPr txBox="1"/>
      </xdr:nvSpPr>
      <xdr:spPr>
        <a:xfrm>
          <a:off x="14414500" y="6368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18" name="フローチャート: 判断 517">
          <a:extLst>
            <a:ext uri="{FF2B5EF4-FFF2-40B4-BE49-F238E27FC236}">
              <a16:creationId xmlns:a16="http://schemas.microsoft.com/office/drawing/2014/main" id="{67141C9A-7915-4E41-BD46-43DF7AAD7935}"/>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19" name="フローチャート: 判断 518">
          <a:extLst>
            <a:ext uri="{FF2B5EF4-FFF2-40B4-BE49-F238E27FC236}">
              <a16:creationId xmlns:a16="http://schemas.microsoft.com/office/drawing/2014/main" id="{1993D9A2-3C49-4FF2-9796-20C253015C65}"/>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0" name="フローチャート: 判断 519">
          <a:extLst>
            <a:ext uri="{FF2B5EF4-FFF2-40B4-BE49-F238E27FC236}">
              <a16:creationId xmlns:a16="http://schemas.microsoft.com/office/drawing/2014/main" id="{F2B8F515-A8D9-45B8-9837-F67CD0957B78}"/>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1" name="フローチャート: 判断 520">
          <a:extLst>
            <a:ext uri="{FF2B5EF4-FFF2-40B4-BE49-F238E27FC236}">
              <a16:creationId xmlns:a16="http://schemas.microsoft.com/office/drawing/2014/main" id="{A2DAA429-D3B4-457C-BC3B-95B1DB7D9BFD}"/>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2" name="フローチャート: 判断 521">
          <a:extLst>
            <a:ext uri="{FF2B5EF4-FFF2-40B4-BE49-F238E27FC236}">
              <a16:creationId xmlns:a16="http://schemas.microsoft.com/office/drawing/2014/main" id="{5EEA5296-25F8-419D-B51E-1DD64EEAD469}"/>
            </a:ext>
          </a:extLst>
        </xdr:cNvPr>
        <xdr:cNvSpPr/>
      </xdr:nvSpPr>
      <xdr:spPr>
        <a:xfrm>
          <a:off x="11231880" y="63293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9FB33CC-EF0D-4CD6-8340-7045D58A1CA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4EE7F93-523D-4E72-95C0-03C5B97FDCA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F7E47FBA-90F9-4545-815A-12A1155EF99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F6A0F07-12EC-4D02-A868-A7B6ACDFA9D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2A97386-7C56-46F6-8A36-16D19391B76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170724</xdr:rowOff>
    </xdr:from>
    <xdr:to>
      <xdr:col>85</xdr:col>
      <xdr:colOff>177800</xdr:colOff>
      <xdr:row>36</xdr:row>
      <xdr:rowOff>100874</xdr:rowOff>
    </xdr:to>
    <xdr:sp macro="" textlink="">
      <xdr:nvSpPr>
        <xdr:cNvPr id="528" name="楕円 527">
          <a:extLst>
            <a:ext uri="{FF2B5EF4-FFF2-40B4-BE49-F238E27FC236}">
              <a16:creationId xmlns:a16="http://schemas.microsoft.com/office/drawing/2014/main" id="{0C5F9B2D-9131-4A1F-8412-EBF362E0D00E}"/>
            </a:ext>
          </a:extLst>
        </xdr:cNvPr>
        <xdr:cNvSpPr/>
      </xdr:nvSpPr>
      <xdr:spPr>
        <a:xfrm>
          <a:off x="14325600" y="60381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22151</xdr:rowOff>
    </xdr:from>
    <xdr:ext cx="405111" cy="259045"/>
    <xdr:sp macro="" textlink="">
      <xdr:nvSpPr>
        <xdr:cNvPr id="529" name="【認定こども園・幼稚園・保育所】&#10;有形固定資産減価償却率該当値テキスト">
          <a:extLst>
            <a:ext uri="{FF2B5EF4-FFF2-40B4-BE49-F238E27FC236}">
              <a16:creationId xmlns:a16="http://schemas.microsoft.com/office/drawing/2014/main" id="{B6033742-15A6-444C-B8E5-2768E32F500B}"/>
            </a:ext>
          </a:extLst>
        </xdr:cNvPr>
        <xdr:cNvSpPr txBox="1"/>
      </xdr:nvSpPr>
      <xdr:spPr>
        <a:xfrm>
          <a:off x="14414500" y="588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115207</xdr:rowOff>
    </xdr:from>
    <xdr:to>
      <xdr:col>81</xdr:col>
      <xdr:colOff>101600</xdr:colOff>
      <xdr:row>36</xdr:row>
      <xdr:rowOff>45357</xdr:rowOff>
    </xdr:to>
    <xdr:sp macro="" textlink="">
      <xdr:nvSpPr>
        <xdr:cNvPr id="530" name="楕円 529">
          <a:extLst>
            <a:ext uri="{FF2B5EF4-FFF2-40B4-BE49-F238E27FC236}">
              <a16:creationId xmlns:a16="http://schemas.microsoft.com/office/drawing/2014/main" id="{689C9ABF-8D51-49C6-9D9A-028EDCEAB2F2}"/>
            </a:ext>
          </a:extLst>
        </xdr:cNvPr>
        <xdr:cNvSpPr/>
      </xdr:nvSpPr>
      <xdr:spPr>
        <a:xfrm>
          <a:off x="13578840" y="598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166007</xdr:rowOff>
    </xdr:from>
    <xdr:to>
      <xdr:col>85</xdr:col>
      <xdr:colOff>127000</xdr:colOff>
      <xdr:row>36</xdr:row>
      <xdr:rowOff>50074</xdr:rowOff>
    </xdr:to>
    <xdr:cxnSp macro="">
      <xdr:nvCxnSpPr>
        <xdr:cNvPr id="531" name="直線コネクタ 530">
          <a:extLst>
            <a:ext uri="{FF2B5EF4-FFF2-40B4-BE49-F238E27FC236}">
              <a16:creationId xmlns:a16="http://schemas.microsoft.com/office/drawing/2014/main" id="{337BEC9D-7E82-4DEE-9480-AF162DE1A5B7}"/>
            </a:ext>
          </a:extLst>
        </xdr:cNvPr>
        <xdr:cNvCxnSpPr/>
      </xdr:nvCxnSpPr>
      <xdr:spPr>
        <a:xfrm>
          <a:off x="13629640" y="6033407"/>
          <a:ext cx="7467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59690</xdr:rowOff>
    </xdr:from>
    <xdr:to>
      <xdr:col>76</xdr:col>
      <xdr:colOff>165100</xdr:colOff>
      <xdr:row>35</xdr:row>
      <xdr:rowOff>161290</xdr:rowOff>
    </xdr:to>
    <xdr:sp macro="" textlink="">
      <xdr:nvSpPr>
        <xdr:cNvPr id="532" name="楕円 531">
          <a:extLst>
            <a:ext uri="{FF2B5EF4-FFF2-40B4-BE49-F238E27FC236}">
              <a16:creationId xmlns:a16="http://schemas.microsoft.com/office/drawing/2014/main" id="{2F52C2C1-0201-43AA-A189-32A61E05F147}"/>
            </a:ext>
          </a:extLst>
        </xdr:cNvPr>
        <xdr:cNvSpPr/>
      </xdr:nvSpPr>
      <xdr:spPr>
        <a:xfrm>
          <a:off x="1280414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110490</xdr:rowOff>
    </xdr:from>
    <xdr:to>
      <xdr:col>81</xdr:col>
      <xdr:colOff>50800</xdr:colOff>
      <xdr:row>35</xdr:row>
      <xdr:rowOff>166007</xdr:rowOff>
    </xdr:to>
    <xdr:cxnSp macro="">
      <xdr:nvCxnSpPr>
        <xdr:cNvPr id="533" name="直線コネクタ 532">
          <a:extLst>
            <a:ext uri="{FF2B5EF4-FFF2-40B4-BE49-F238E27FC236}">
              <a16:creationId xmlns:a16="http://schemas.microsoft.com/office/drawing/2014/main" id="{2F1FC93E-DC93-49F9-A052-52D833FC3F7A}"/>
            </a:ext>
          </a:extLst>
        </xdr:cNvPr>
        <xdr:cNvCxnSpPr/>
      </xdr:nvCxnSpPr>
      <xdr:spPr>
        <a:xfrm>
          <a:off x="12854940" y="5977890"/>
          <a:ext cx="7747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5806</xdr:rowOff>
    </xdr:from>
    <xdr:to>
      <xdr:col>72</xdr:col>
      <xdr:colOff>38100</xdr:colOff>
      <xdr:row>35</xdr:row>
      <xdr:rowOff>107406</xdr:rowOff>
    </xdr:to>
    <xdr:sp macro="" textlink="">
      <xdr:nvSpPr>
        <xdr:cNvPr id="534" name="楕円 533">
          <a:extLst>
            <a:ext uri="{FF2B5EF4-FFF2-40B4-BE49-F238E27FC236}">
              <a16:creationId xmlns:a16="http://schemas.microsoft.com/office/drawing/2014/main" id="{0FE9DD6C-8F4C-4E4F-8AEC-956CCC0DAE93}"/>
            </a:ext>
          </a:extLst>
        </xdr:cNvPr>
        <xdr:cNvSpPr/>
      </xdr:nvSpPr>
      <xdr:spPr>
        <a:xfrm>
          <a:off x="12029440" y="5873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56606</xdr:rowOff>
    </xdr:from>
    <xdr:to>
      <xdr:col>76</xdr:col>
      <xdr:colOff>114300</xdr:colOff>
      <xdr:row>35</xdr:row>
      <xdr:rowOff>110490</xdr:rowOff>
    </xdr:to>
    <xdr:cxnSp macro="">
      <xdr:nvCxnSpPr>
        <xdr:cNvPr id="535" name="直線コネクタ 534">
          <a:extLst>
            <a:ext uri="{FF2B5EF4-FFF2-40B4-BE49-F238E27FC236}">
              <a16:creationId xmlns:a16="http://schemas.microsoft.com/office/drawing/2014/main" id="{3710E3E9-AD04-4266-9082-392D5D3B809C}"/>
            </a:ext>
          </a:extLst>
        </xdr:cNvPr>
        <xdr:cNvCxnSpPr/>
      </xdr:nvCxnSpPr>
      <xdr:spPr>
        <a:xfrm>
          <a:off x="12072620" y="5924006"/>
          <a:ext cx="78232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44994</xdr:rowOff>
    </xdr:from>
    <xdr:to>
      <xdr:col>67</xdr:col>
      <xdr:colOff>101600</xdr:colOff>
      <xdr:row>35</xdr:row>
      <xdr:rowOff>146594</xdr:rowOff>
    </xdr:to>
    <xdr:sp macro="" textlink="">
      <xdr:nvSpPr>
        <xdr:cNvPr id="536" name="楕円 535">
          <a:extLst>
            <a:ext uri="{FF2B5EF4-FFF2-40B4-BE49-F238E27FC236}">
              <a16:creationId xmlns:a16="http://schemas.microsoft.com/office/drawing/2014/main" id="{AEAFA454-5A8B-4694-9734-7477C49A992C}"/>
            </a:ext>
          </a:extLst>
        </xdr:cNvPr>
        <xdr:cNvSpPr/>
      </xdr:nvSpPr>
      <xdr:spPr>
        <a:xfrm>
          <a:off x="11231880" y="59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56606</xdr:rowOff>
    </xdr:from>
    <xdr:to>
      <xdr:col>71</xdr:col>
      <xdr:colOff>177800</xdr:colOff>
      <xdr:row>35</xdr:row>
      <xdr:rowOff>95794</xdr:rowOff>
    </xdr:to>
    <xdr:cxnSp macro="">
      <xdr:nvCxnSpPr>
        <xdr:cNvPr id="537" name="直線コネクタ 536">
          <a:extLst>
            <a:ext uri="{FF2B5EF4-FFF2-40B4-BE49-F238E27FC236}">
              <a16:creationId xmlns:a16="http://schemas.microsoft.com/office/drawing/2014/main" id="{7B6514C1-4459-44F5-BAAB-C37F6E04903E}"/>
            </a:ext>
          </a:extLst>
        </xdr:cNvPr>
        <xdr:cNvCxnSpPr/>
      </xdr:nvCxnSpPr>
      <xdr:spPr>
        <a:xfrm flipV="1">
          <a:off x="11282680" y="5924006"/>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538" name="n_1aveValue【認定こども園・幼稚園・保育所】&#10;有形固定資産減価償却率">
          <a:extLst>
            <a:ext uri="{FF2B5EF4-FFF2-40B4-BE49-F238E27FC236}">
              <a16:creationId xmlns:a16="http://schemas.microsoft.com/office/drawing/2014/main" id="{4C3E6A38-1292-48D8-8AB2-3210EEED9EE5}"/>
            </a:ext>
          </a:extLst>
        </xdr:cNvPr>
        <xdr:cNvSpPr txBox="1"/>
      </xdr:nvSpPr>
      <xdr:spPr>
        <a:xfrm>
          <a:off x="13437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80571</xdr:rowOff>
    </xdr:from>
    <xdr:ext cx="405111" cy="259045"/>
    <xdr:sp macro="" textlink="">
      <xdr:nvSpPr>
        <xdr:cNvPr id="539" name="n_2aveValue【認定こども園・幼稚園・保育所】&#10;有形固定資産減価償却率">
          <a:extLst>
            <a:ext uri="{FF2B5EF4-FFF2-40B4-BE49-F238E27FC236}">
              <a16:creationId xmlns:a16="http://schemas.microsoft.com/office/drawing/2014/main" id="{3240D7B8-0D09-4707-803B-8144ACF57382}"/>
            </a:ext>
          </a:extLst>
        </xdr:cNvPr>
        <xdr:cNvSpPr txBox="1"/>
      </xdr:nvSpPr>
      <xdr:spPr>
        <a:xfrm>
          <a:off x="12675244" y="64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54446</xdr:rowOff>
    </xdr:from>
    <xdr:ext cx="405111" cy="259045"/>
    <xdr:sp macro="" textlink="">
      <xdr:nvSpPr>
        <xdr:cNvPr id="540" name="n_3aveValue【認定こども園・幼稚園・保育所】&#10;有形固定資産減価償却率">
          <a:extLst>
            <a:ext uri="{FF2B5EF4-FFF2-40B4-BE49-F238E27FC236}">
              <a16:creationId xmlns:a16="http://schemas.microsoft.com/office/drawing/2014/main" id="{284F7F80-5A79-41F6-863C-38DA605866E7}"/>
            </a:ext>
          </a:extLst>
        </xdr:cNvPr>
        <xdr:cNvSpPr txBox="1"/>
      </xdr:nvSpPr>
      <xdr:spPr>
        <a:xfrm>
          <a:off x="11900544" y="642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47914</xdr:rowOff>
    </xdr:from>
    <xdr:ext cx="405111" cy="259045"/>
    <xdr:sp macro="" textlink="">
      <xdr:nvSpPr>
        <xdr:cNvPr id="541" name="n_4aveValue【認定こども園・幼稚園・保育所】&#10;有形固定資産減価償却率">
          <a:extLst>
            <a:ext uri="{FF2B5EF4-FFF2-40B4-BE49-F238E27FC236}">
              <a16:creationId xmlns:a16="http://schemas.microsoft.com/office/drawing/2014/main" id="{FF7CB30C-7F9C-4836-8BCE-6B2166AE802A}"/>
            </a:ext>
          </a:extLst>
        </xdr:cNvPr>
        <xdr:cNvSpPr txBox="1"/>
      </xdr:nvSpPr>
      <xdr:spPr>
        <a:xfrm>
          <a:off x="11102984" y="641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61884</xdr:rowOff>
    </xdr:from>
    <xdr:ext cx="405111" cy="259045"/>
    <xdr:sp macro="" textlink="">
      <xdr:nvSpPr>
        <xdr:cNvPr id="542" name="n_1mainValue【認定こども園・幼稚園・保育所】&#10;有形固定資産減価償却率">
          <a:extLst>
            <a:ext uri="{FF2B5EF4-FFF2-40B4-BE49-F238E27FC236}">
              <a16:creationId xmlns:a16="http://schemas.microsoft.com/office/drawing/2014/main" id="{9B2B9D57-B7D6-478E-8AF5-5FBF97EDE6A1}"/>
            </a:ext>
          </a:extLst>
        </xdr:cNvPr>
        <xdr:cNvSpPr txBox="1"/>
      </xdr:nvSpPr>
      <xdr:spPr>
        <a:xfrm>
          <a:off x="13437244" y="576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6367</xdr:rowOff>
    </xdr:from>
    <xdr:ext cx="405111" cy="259045"/>
    <xdr:sp macro="" textlink="">
      <xdr:nvSpPr>
        <xdr:cNvPr id="543" name="n_2mainValue【認定こども園・幼稚園・保育所】&#10;有形固定資産減価償却率">
          <a:extLst>
            <a:ext uri="{FF2B5EF4-FFF2-40B4-BE49-F238E27FC236}">
              <a16:creationId xmlns:a16="http://schemas.microsoft.com/office/drawing/2014/main" id="{997E7A35-8BD1-4544-8618-7DA6B6D9F9B6}"/>
            </a:ext>
          </a:extLst>
        </xdr:cNvPr>
        <xdr:cNvSpPr txBox="1"/>
      </xdr:nvSpPr>
      <xdr:spPr>
        <a:xfrm>
          <a:off x="126752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123933</xdr:rowOff>
    </xdr:from>
    <xdr:ext cx="405111" cy="259045"/>
    <xdr:sp macro="" textlink="">
      <xdr:nvSpPr>
        <xdr:cNvPr id="544" name="n_3mainValue【認定こども園・幼稚園・保育所】&#10;有形固定資産減価償却率">
          <a:extLst>
            <a:ext uri="{FF2B5EF4-FFF2-40B4-BE49-F238E27FC236}">
              <a16:creationId xmlns:a16="http://schemas.microsoft.com/office/drawing/2014/main" id="{C992CCAD-FF79-4665-BD47-83095FEF08D0}"/>
            </a:ext>
          </a:extLst>
        </xdr:cNvPr>
        <xdr:cNvSpPr txBox="1"/>
      </xdr:nvSpPr>
      <xdr:spPr>
        <a:xfrm>
          <a:off x="11900544" y="565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163121</xdr:rowOff>
    </xdr:from>
    <xdr:ext cx="405111" cy="259045"/>
    <xdr:sp macro="" textlink="">
      <xdr:nvSpPr>
        <xdr:cNvPr id="545" name="n_4mainValue【認定こども園・幼稚園・保育所】&#10;有形固定資産減価償却率">
          <a:extLst>
            <a:ext uri="{FF2B5EF4-FFF2-40B4-BE49-F238E27FC236}">
              <a16:creationId xmlns:a16="http://schemas.microsoft.com/office/drawing/2014/main" id="{AA3E2774-AE14-4942-81B6-E91F1F710F7A}"/>
            </a:ext>
          </a:extLst>
        </xdr:cNvPr>
        <xdr:cNvSpPr txBox="1"/>
      </xdr:nvSpPr>
      <xdr:spPr>
        <a:xfrm>
          <a:off x="1110298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B0E109A5-6B59-4C67-84BE-CBF20C2E339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7F65EBA4-B0D1-4096-AE7F-558A6D091A6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402D85B-4E0D-4461-9B49-CDF7D5E9734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79A7DBD-CAF5-48B4-8BBD-F5EBB348EB1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39635674-4B5F-4DC6-B2E8-37AB69C0C17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6F1A2684-FC50-467E-9982-2647FC83D15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30131E48-9C91-4C65-898A-8EA25F1FCB1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1F46C57A-BFCE-4C90-9411-9629A78289D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4CEFA699-CE5E-4BA8-AABF-44D3F16FFB0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4544991C-BD20-4F50-8C34-B0E6C811A62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a:extLst>
            <a:ext uri="{FF2B5EF4-FFF2-40B4-BE49-F238E27FC236}">
              <a16:creationId xmlns:a16="http://schemas.microsoft.com/office/drawing/2014/main" id="{3AEFEC25-C4D1-421E-8B01-7268AAE84D9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7" name="テキスト ボックス 556">
          <a:extLst>
            <a:ext uri="{FF2B5EF4-FFF2-40B4-BE49-F238E27FC236}">
              <a16:creationId xmlns:a16="http://schemas.microsoft.com/office/drawing/2014/main" id="{2178B0B8-1D55-432A-9E9F-0860B76178C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a:extLst>
            <a:ext uri="{FF2B5EF4-FFF2-40B4-BE49-F238E27FC236}">
              <a16:creationId xmlns:a16="http://schemas.microsoft.com/office/drawing/2014/main" id="{68B5C391-B7C1-49E2-8EDE-E6B791D8679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9" name="テキスト ボックス 558">
          <a:extLst>
            <a:ext uri="{FF2B5EF4-FFF2-40B4-BE49-F238E27FC236}">
              <a16:creationId xmlns:a16="http://schemas.microsoft.com/office/drawing/2014/main" id="{737FCBD3-D399-409A-8B9C-D1B3B003B1C8}"/>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a:extLst>
            <a:ext uri="{FF2B5EF4-FFF2-40B4-BE49-F238E27FC236}">
              <a16:creationId xmlns:a16="http://schemas.microsoft.com/office/drawing/2014/main" id="{69F3000E-F9B5-4FBE-8F1A-EF1B176A20A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1" name="テキスト ボックス 560">
          <a:extLst>
            <a:ext uri="{FF2B5EF4-FFF2-40B4-BE49-F238E27FC236}">
              <a16:creationId xmlns:a16="http://schemas.microsoft.com/office/drawing/2014/main" id="{AF1BC0F2-5228-4B6A-A489-D29DAEF91E13}"/>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a:extLst>
            <a:ext uri="{FF2B5EF4-FFF2-40B4-BE49-F238E27FC236}">
              <a16:creationId xmlns:a16="http://schemas.microsoft.com/office/drawing/2014/main" id="{6C8FD047-CB3B-4626-9E15-60D963C252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3" name="テキスト ボックス 562">
          <a:extLst>
            <a:ext uri="{FF2B5EF4-FFF2-40B4-BE49-F238E27FC236}">
              <a16:creationId xmlns:a16="http://schemas.microsoft.com/office/drawing/2014/main" id="{DE04BE34-BF86-4E7B-8B1F-9062B6269558}"/>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a:extLst>
            <a:ext uri="{FF2B5EF4-FFF2-40B4-BE49-F238E27FC236}">
              <a16:creationId xmlns:a16="http://schemas.microsoft.com/office/drawing/2014/main" id="{4FAA124B-9526-427A-A6FB-3FF55FF4472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5" name="テキスト ボックス 564">
          <a:extLst>
            <a:ext uri="{FF2B5EF4-FFF2-40B4-BE49-F238E27FC236}">
              <a16:creationId xmlns:a16="http://schemas.microsoft.com/office/drawing/2014/main" id="{3E922BEE-5B00-4E55-A527-C5F84E5D2A99}"/>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37987518-8496-4444-8996-80AE510F239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7D5FD00E-9002-4B77-A378-A38E9037B0F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EF817759-AC87-446E-AEF1-C3850D7D21F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69" name="直線コネクタ 568">
          <a:extLst>
            <a:ext uri="{FF2B5EF4-FFF2-40B4-BE49-F238E27FC236}">
              <a16:creationId xmlns:a16="http://schemas.microsoft.com/office/drawing/2014/main" id="{A97FA51E-C378-4DD0-810D-0C80D6D2E403}"/>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0C895DDE-F029-4722-ABE7-40A7AB801FF9}"/>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1" name="直線コネクタ 570">
          <a:extLst>
            <a:ext uri="{FF2B5EF4-FFF2-40B4-BE49-F238E27FC236}">
              <a16:creationId xmlns:a16="http://schemas.microsoft.com/office/drawing/2014/main" id="{23A60466-EB85-43EB-9F8C-EDC999B5939E}"/>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5A017352-4588-4878-814B-1CB2BBFC9394}"/>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73" name="直線コネクタ 572">
          <a:extLst>
            <a:ext uri="{FF2B5EF4-FFF2-40B4-BE49-F238E27FC236}">
              <a16:creationId xmlns:a16="http://schemas.microsoft.com/office/drawing/2014/main" id="{08C89143-F8F0-4976-BBA2-0A9178AB0F17}"/>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7393895A-3805-4496-A845-57706E83390E}"/>
            </a:ext>
          </a:extLst>
        </xdr:cNvPr>
        <xdr:cNvSpPr txBox="1"/>
      </xdr:nvSpPr>
      <xdr:spPr>
        <a:xfrm>
          <a:off x="19547840" y="652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75" name="フローチャート: 判断 574">
          <a:extLst>
            <a:ext uri="{FF2B5EF4-FFF2-40B4-BE49-F238E27FC236}">
              <a16:creationId xmlns:a16="http://schemas.microsoft.com/office/drawing/2014/main" id="{1579D65F-995C-4DD0-B425-E43588CA8D23}"/>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76" name="フローチャート: 判断 575">
          <a:extLst>
            <a:ext uri="{FF2B5EF4-FFF2-40B4-BE49-F238E27FC236}">
              <a16:creationId xmlns:a16="http://schemas.microsoft.com/office/drawing/2014/main" id="{8ACC900A-47C8-42EC-AB2B-F3B0A111DE88}"/>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77" name="フローチャート: 判断 576">
          <a:extLst>
            <a:ext uri="{FF2B5EF4-FFF2-40B4-BE49-F238E27FC236}">
              <a16:creationId xmlns:a16="http://schemas.microsoft.com/office/drawing/2014/main" id="{BD2B62ED-A0DB-482A-8DDE-1D980313A3FF}"/>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78" name="フローチャート: 判断 577">
          <a:extLst>
            <a:ext uri="{FF2B5EF4-FFF2-40B4-BE49-F238E27FC236}">
              <a16:creationId xmlns:a16="http://schemas.microsoft.com/office/drawing/2014/main" id="{C71D1989-B4C3-42EA-BF29-32DBA5C60CDC}"/>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79" name="フローチャート: 判断 578">
          <a:extLst>
            <a:ext uri="{FF2B5EF4-FFF2-40B4-BE49-F238E27FC236}">
              <a16:creationId xmlns:a16="http://schemas.microsoft.com/office/drawing/2014/main" id="{01084040-3AFF-406B-A13A-21CC6D77BEE1}"/>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3E8DDF42-FB35-4E68-9A76-01C7EA1458E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FE96B40-8586-49CF-AED0-1A448225F89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389732B-5874-421C-8FD5-CC83DA89537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86DA1C38-BE50-44ED-A630-017A345A078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A7E9DAF-DAEB-4A2A-8142-4EC4129C182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147320</xdr:rowOff>
    </xdr:from>
    <xdr:to>
      <xdr:col>116</xdr:col>
      <xdr:colOff>114300</xdr:colOff>
      <xdr:row>41</xdr:row>
      <xdr:rowOff>77470</xdr:rowOff>
    </xdr:to>
    <xdr:sp macro="" textlink="">
      <xdr:nvSpPr>
        <xdr:cNvPr id="585" name="楕円 584">
          <a:extLst>
            <a:ext uri="{FF2B5EF4-FFF2-40B4-BE49-F238E27FC236}">
              <a16:creationId xmlns:a16="http://schemas.microsoft.com/office/drawing/2014/main" id="{AA55198C-E3DF-4613-AB91-BE4F56731301}"/>
            </a:ext>
          </a:extLst>
        </xdr:cNvPr>
        <xdr:cNvSpPr/>
      </xdr:nvSpPr>
      <xdr:spPr>
        <a:xfrm>
          <a:off x="19458940" y="6852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125747</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1C52F203-6745-4BFF-9732-D20D6DBA980C}"/>
            </a:ext>
          </a:extLst>
        </xdr:cNvPr>
        <xdr:cNvSpPr txBox="1"/>
      </xdr:nvSpPr>
      <xdr:spPr>
        <a:xfrm>
          <a:off x="1954784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153035</xdr:rowOff>
    </xdr:from>
    <xdr:to>
      <xdr:col>112</xdr:col>
      <xdr:colOff>38100</xdr:colOff>
      <xdr:row>41</xdr:row>
      <xdr:rowOff>83185</xdr:rowOff>
    </xdr:to>
    <xdr:sp macro="" textlink="">
      <xdr:nvSpPr>
        <xdr:cNvPr id="587" name="楕円 586">
          <a:extLst>
            <a:ext uri="{FF2B5EF4-FFF2-40B4-BE49-F238E27FC236}">
              <a16:creationId xmlns:a16="http://schemas.microsoft.com/office/drawing/2014/main" id="{D49FE455-D42D-41B5-9A60-1E0C9FD044C8}"/>
            </a:ext>
          </a:extLst>
        </xdr:cNvPr>
        <xdr:cNvSpPr/>
      </xdr:nvSpPr>
      <xdr:spPr>
        <a:xfrm>
          <a:off x="18735040" y="6858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26670</xdr:rowOff>
    </xdr:from>
    <xdr:to>
      <xdr:col>116</xdr:col>
      <xdr:colOff>63500</xdr:colOff>
      <xdr:row>41</xdr:row>
      <xdr:rowOff>32385</xdr:rowOff>
    </xdr:to>
    <xdr:cxnSp macro="">
      <xdr:nvCxnSpPr>
        <xdr:cNvPr id="588" name="直線コネクタ 587">
          <a:extLst>
            <a:ext uri="{FF2B5EF4-FFF2-40B4-BE49-F238E27FC236}">
              <a16:creationId xmlns:a16="http://schemas.microsoft.com/office/drawing/2014/main" id="{3B682518-5F21-4848-A356-8AAE46DF8F58}"/>
            </a:ext>
          </a:extLst>
        </xdr:cNvPr>
        <xdr:cNvCxnSpPr/>
      </xdr:nvCxnSpPr>
      <xdr:spPr>
        <a:xfrm flipV="1">
          <a:off x="18778220" y="6899910"/>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156845</xdr:rowOff>
    </xdr:from>
    <xdr:to>
      <xdr:col>107</xdr:col>
      <xdr:colOff>101600</xdr:colOff>
      <xdr:row>41</xdr:row>
      <xdr:rowOff>86995</xdr:rowOff>
    </xdr:to>
    <xdr:sp macro="" textlink="">
      <xdr:nvSpPr>
        <xdr:cNvPr id="589" name="楕円 588">
          <a:extLst>
            <a:ext uri="{FF2B5EF4-FFF2-40B4-BE49-F238E27FC236}">
              <a16:creationId xmlns:a16="http://schemas.microsoft.com/office/drawing/2014/main" id="{ED8EE159-1407-49AE-8FF8-2F5EE6A48D77}"/>
            </a:ext>
          </a:extLst>
        </xdr:cNvPr>
        <xdr:cNvSpPr/>
      </xdr:nvSpPr>
      <xdr:spPr>
        <a:xfrm>
          <a:off x="17937480" y="686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32385</xdr:rowOff>
    </xdr:from>
    <xdr:to>
      <xdr:col>111</xdr:col>
      <xdr:colOff>177800</xdr:colOff>
      <xdr:row>41</xdr:row>
      <xdr:rowOff>36195</xdr:rowOff>
    </xdr:to>
    <xdr:cxnSp macro="">
      <xdr:nvCxnSpPr>
        <xdr:cNvPr id="590" name="直線コネクタ 589">
          <a:extLst>
            <a:ext uri="{FF2B5EF4-FFF2-40B4-BE49-F238E27FC236}">
              <a16:creationId xmlns:a16="http://schemas.microsoft.com/office/drawing/2014/main" id="{AA77713F-7643-4198-8270-82F607139A28}"/>
            </a:ext>
          </a:extLst>
        </xdr:cNvPr>
        <xdr:cNvCxnSpPr/>
      </xdr:nvCxnSpPr>
      <xdr:spPr>
        <a:xfrm flipV="1">
          <a:off x="17988280" y="690562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160655</xdr:rowOff>
    </xdr:from>
    <xdr:to>
      <xdr:col>102</xdr:col>
      <xdr:colOff>165100</xdr:colOff>
      <xdr:row>41</xdr:row>
      <xdr:rowOff>90805</xdr:rowOff>
    </xdr:to>
    <xdr:sp macro="" textlink="">
      <xdr:nvSpPr>
        <xdr:cNvPr id="591" name="楕円 590">
          <a:extLst>
            <a:ext uri="{FF2B5EF4-FFF2-40B4-BE49-F238E27FC236}">
              <a16:creationId xmlns:a16="http://schemas.microsoft.com/office/drawing/2014/main" id="{D68954B3-9CE3-4B97-B34A-3F1593336D6E}"/>
            </a:ext>
          </a:extLst>
        </xdr:cNvPr>
        <xdr:cNvSpPr/>
      </xdr:nvSpPr>
      <xdr:spPr>
        <a:xfrm>
          <a:off x="17162780" y="6866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36195</xdr:rowOff>
    </xdr:from>
    <xdr:to>
      <xdr:col>107</xdr:col>
      <xdr:colOff>50800</xdr:colOff>
      <xdr:row>41</xdr:row>
      <xdr:rowOff>40005</xdr:rowOff>
    </xdr:to>
    <xdr:cxnSp macro="">
      <xdr:nvCxnSpPr>
        <xdr:cNvPr id="592" name="直線コネクタ 591">
          <a:extLst>
            <a:ext uri="{FF2B5EF4-FFF2-40B4-BE49-F238E27FC236}">
              <a16:creationId xmlns:a16="http://schemas.microsoft.com/office/drawing/2014/main" id="{2B3FD2FC-44A5-4D7C-9ACA-79C1BB9FEB52}"/>
            </a:ext>
          </a:extLst>
        </xdr:cNvPr>
        <xdr:cNvCxnSpPr/>
      </xdr:nvCxnSpPr>
      <xdr:spPr>
        <a:xfrm flipV="1">
          <a:off x="17213580" y="690943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132080</xdr:rowOff>
    </xdr:from>
    <xdr:to>
      <xdr:col>98</xdr:col>
      <xdr:colOff>38100</xdr:colOff>
      <xdr:row>41</xdr:row>
      <xdr:rowOff>62230</xdr:rowOff>
    </xdr:to>
    <xdr:sp macro="" textlink="">
      <xdr:nvSpPr>
        <xdr:cNvPr id="593" name="楕円 592">
          <a:extLst>
            <a:ext uri="{FF2B5EF4-FFF2-40B4-BE49-F238E27FC236}">
              <a16:creationId xmlns:a16="http://schemas.microsoft.com/office/drawing/2014/main" id="{740E8427-76B2-42E7-B131-852F26CE21D2}"/>
            </a:ext>
          </a:extLst>
        </xdr:cNvPr>
        <xdr:cNvSpPr/>
      </xdr:nvSpPr>
      <xdr:spPr>
        <a:xfrm>
          <a:off x="16388080" y="683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11430</xdr:rowOff>
    </xdr:from>
    <xdr:to>
      <xdr:col>102</xdr:col>
      <xdr:colOff>114300</xdr:colOff>
      <xdr:row>41</xdr:row>
      <xdr:rowOff>40005</xdr:rowOff>
    </xdr:to>
    <xdr:cxnSp macro="">
      <xdr:nvCxnSpPr>
        <xdr:cNvPr id="594" name="直線コネクタ 593">
          <a:extLst>
            <a:ext uri="{FF2B5EF4-FFF2-40B4-BE49-F238E27FC236}">
              <a16:creationId xmlns:a16="http://schemas.microsoft.com/office/drawing/2014/main" id="{8CCD7DCF-5F36-4728-B2EB-BD952ECEE71B}"/>
            </a:ext>
          </a:extLst>
        </xdr:cNvPr>
        <xdr:cNvCxnSpPr/>
      </xdr:nvCxnSpPr>
      <xdr:spPr>
        <a:xfrm>
          <a:off x="16431260" y="6884670"/>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A22AE230-E73C-4932-A635-9846331C6D5F}"/>
            </a:ext>
          </a:extLst>
        </xdr:cNvPr>
        <xdr:cNvSpPr txBox="1"/>
      </xdr:nvSpPr>
      <xdr:spPr>
        <a:xfrm>
          <a:off x="185611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B1D57204-3898-45D6-AE9B-3654ACF7BF48}"/>
            </a:ext>
          </a:extLst>
        </xdr:cNvPr>
        <xdr:cNvSpPr txBox="1"/>
      </xdr:nvSpPr>
      <xdr:spPr>
        <a:xfrm>
          <a:off x="1777626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FBED04A8-5C93-4479-A38D-3F70FD1E94ED}"/>
            </a:ext>
          </a:extLst>
        </xdr:cNvPr>
        <xdr:cNvSpPr txBox="1"/>
      </xdr:nvSpPr>
      <xdr:spPr>
        <a:xfrm>
          <a:off x="1700156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BFFB7A64-E53D-4069-97C1-00E59DFD5070}"/>
            </a:ext>
          </a:extLst>
        </xdr:cNvPr>
        <xdr:cNvSpPr txBox="1"/>
      </xdr:nvSpPr>
      <xdr:spPr>
        <a:xfrm>
          <a:off x="16226867" y="64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74312</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0C4FF9CC-8D96-42A8-9D63-3B9A6DAD0414}"/>
            </a:ext>
          </a:extLst>
        </xdr:cNvPr>
        <xdr:cNvSpPr txBox="1"/>
      </xdr:nvSpPr>
      <xdr:spPr>
        <a:xfrm>
          <a:off x="18561127" y="694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78122</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A9C2E09E-9488-414A-B2FC-84790BF0436B}"/>
            </a:ext>
          </a:extLst>
        </xdr:cNvPr>
        <xdr:cNvSpPr txBox="1"/>
      </xdr:nvSpPr>
      <xdr:spPr>
        <a:xfrm>
          <a:off x="17776267" y="695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81932</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62BA22E6-D83E-47BC-9D57-778F0BAE98C6}"/>
            </a:ext>
          </a:extLst>
        </xdr:cNvPr>
        <xdr:cNvSpPr txBox="1"/>
      </xdr:nvSpPr>
      <xdr:spPr>
        <a:xfrm>
          <a:off x="17001567" y="695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53357</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32EDFDAA-6322-493A-BAEB-4B3993309530}"/>
            </a:ext>
          </a:extLst>
        </xdr:cNvPr>
        <xdr:cNvSpPr txBox="1"/>
      </xdr:nvSpPr>
      <xdr:spPr>
        <a:xfrm>
          <a:off x="16226867"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BE10B2DC-5E29-4BD6-8F00-3E7A1EA66DD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1756FAE8-63E8-42A1-B90D-B7B6942846E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D6A88C37-BA09-4EB7-B76C-A5757229360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9AB4D434-C2F1-48BB-A441-4791363FEE7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2D6EA989-E5D0-4F6E-9658-26E7C06E039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0AC78735-99BE-4B59-8DFB-A8C6C57A3CD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4A44234E-85BA-475B-948F-4C88A267146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1B7DF69B-E342-482D-998F-E1D4E5C1C40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990F6AAF-2AA4-466A-A2A5-75218DD17E5F}"/>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38408F2A-B339-4F15-AE2C-57DD5F3F848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24C3B62F-CD37-4260-B7EA-22E0E812BFC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4" name="直線コネクタ 613">
          <a:extLst>
            <a:ext uri="{FF2B5EF4-FFF2-40B4-BE49-F238E27FC236}">
              <a16:creationId xmlns:a16="http://schemas.microsoft.com/office/drawing/2014/main" id="{0D08355A-19C2-45F7-A437-1BA27EFAF88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5" name="テキスト ボックス 614">
          <a:extLst>
            <a:ext uri="{FF2B5EF4-FFF2-40B4-BE49-F238E27FC236}">
              <a16:creationId xmlns:a16="http://schemas.microsoft.com/office/drawing/2014/main" id="{E1C71B45-8DB4-422B-BF1F-CA440D2C234B}"/>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6" name="直線コネクタ 615">
          <a:extLst>
            <a:ext uri="{FF2B5EF4-FFF2-40B4-BE49-F238E27FC236}">
              <a16:creationId xmlns:a16="http://schemas.microsoft.com/office/drawing/2014/main" id="{171D1175-3435-4FBB-BFCC-F24F57C944C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7" name="テキスト ボックス 616">
          <a:extLst>
            <a:ext uri="{FF2B5EF4-FFF2-40B4-BE49-F238E27FC236}">
              <a16:creationId xmlns:a16="http://schemas.microsoft.com/office/drawing/2014/main" id="{9515DC6C-2C41-4C98-B7FB-F1F8FFC2DC2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8" name="直線コネクタ 617">
          <a:extLst>
            <a:ext uri="{FF2B5EF4-FFF2-40B4-BE49-F238E27FC236}">
              <a16:creationId xmlns:a16="http://schemas.microsoft.com/office/drawing/2014/main" id="{6FFE9249-4676-4507-9D18-F2CC6314B22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9" name="テキスト ボックス 618">
          <a:extLst>
            <a:ext uri="{FF2B5EF4-FFF2-40B4-BE49-F238E27FC236}">
              <a16:creationId xmlns:a16="http://schemas.microsoft.com/office/drawing/2014/main" id="{0FCBD4C0-9417-4342-8E71-733BEB6BB78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0" name="直線コネクタ 619">
          <a:extLst>
            <a:ext uri="{FF2B5EF4-FFF2-40B4-BE49-F238E27FC236}">
              <a16:creationId xmlns:a16="http://schemas.microsoft.com/office/drawing/2014/main" id="{9E7CC276-B494-4B64-8413-4364556302F3}"/>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1" name="テキスト ボックス 620">
          <a:extLst>
            <a:ext uri="{FF2B5EF4-FFF2-40B4-BE49-F238E27FC236}">
              <a16:creationId xmlns:a16="http://schemas.microsoft.com/office/drawing/2014/main" id="{7F9237A6-6432-4186-B94B-26AF2F170E9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2" name="直線コネクタ 621">
          <a:extLst>
            <a:ext uri="{FF2B5EF4-FFF2-40B4-BE49-F238E27FC236}">
              <a16:creationId xmlns:a16="http://schemas.microsoft.com/office/drawing/2014/main" id="{1FE79423-1FFB-442F-B7D3-FAFE56F1DC2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3" name="テキスト ボックス 622">
          <a:extLst>
            <a:ext uri="{FF2B5EF4-FFF2-40B4-BE49-F238E27FC236}">
              <a16:creationId xmlns:a16="http://schemas.microsoft.com/office/drawing/2014/main" id="{4EBF8E5E-0CBE-453F-B119-47A2B695105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1FC710E0-CE1E-4396-B255-BEFF82056CC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5" name="テキスト ボックス 624">
          <a:extLst>
            <a:ext uri="{FF2B5EF4-FFF2-40B4-BE49-F238E27FC236}">
              <a16:creationId xmlns:a16="http://schemas.microsoft.com/office/drawing/2014/main" id="{4C6918DF-465C-4812-817D-1119F457AC9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学校施設】&#10;有形固定資産減価償却率グラフ枠">
          <a:extLst>
            <a:ext uri="{FF2B5EF4-FFF2-40B4-BE49-F238E27FC236}">
              <a16:creationId xmlns:a16="http://schemas.microsoft.com/office/drawing/2014/main" id="{C087E3DC-91EB-499E-974B-91B930B9FC0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27" name="直線コネクタ 626">
          <a:extLst>
            <a:ext uri="{FF2B5EF4-FFF2-40B4-BE49-F238E27FC236}">
              <a16:creationId xmlns:a16="http://schemas.microsoft.com/office/drawing/2014/main" id="{7A41AEDE-D38C-4626-9A57-8EE41385FED4}"/>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28" name="【学校施設】&#10;有形固定資産減価償却率最小値テキスト">
          <a:extLst>
            <a:ext uri="{FF2B5EF4-FFF2-40B4-BE49-F238E27FC236}">
              <a16:creationId xmlns:a16="http://schemas.microsoft.com/office/drawing/2014/main" id="{89CFEB15-AB93-4CB8-A333-D065F08CDFD3}"/>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29" name="直線コネクタ 628">
          <a:extLst>
            <a:ext uri="{FF2B5EF4-FFF2-40B4-BE49-F238E27FC236}">
              <a16:creationId xmlns:a16="http://schemas.microsoft.com/office/drawing/2014/main" id="{3DD43347-8E34-4BDA-A4B5-6556159CD745}"/>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0" name="【学校施設】&#10;有形固定資産減価償却率最大値テキスト">
          <a:extLst>
            <a:ext uri="{FF2B5EF4-FFF2-40B4-BE49-F238E27FC236}">
              <a16:creationId xmlns:a16="http://schemas.microsoft.com/office/drawing/2014/main" id="{7DD9792E-889A-4D4D-ADD5-755A10F7E7CA}"/>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1" name="直線コネクタ 630">
          <a:extLst>
            <a:ext uri="{FF2B5EF4-FFF2-40B4-BE49-F238E27FC236}">
              <a16:creationId xmlns:a16="http://schemas.microsoft.com/office/drawing/2014/main" id="{4FD9F641-5B4D-4518-A35A-7A7777E8E6D3}"/>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2" name="【学校施設】&#10;有形固定資産減価償却率平均値テキスト">
          <a:extLst>
            <a:ext uri="{FF2B5EF4-FFF2-40B4-BE49-F238E27FC236}">
              <a16:creationId xmlns:a16="http://schemas.microsoft.com/office/drawing/2014/main" id="{7DB31A61-DA0C-4AFC-9AC2-B0D059D6A9E0}"/>
            </a:ext>
          </a:extLst>
        </xdr:cNvPr>
        <xdr:cNvSpPr txBox="1"/>
      </xdr:nvSpPr>
      <xdr:spPr>
        <a:xfrm>
          <a:off x="14414500" y="1011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33" name="フローチャート: 判断 632">
          <a:extLst>
            <a:ext uri="{FF2B5EF4-FFF2-40B4-BE49-F238E27FC236}">
              <a16:creationId xmlns:a16="http://schemas.microsoft.com/office/drawing/2014/main" id="{4C8935E0-4DB6-4E9A-BDC4-985EBB158A6B}"/>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34" name="フローチャート: 判断 633">
          <a:extLst>
            <a:ext uri="{FF2B5EF4-FFF2-40B4-BE49-F238E27FC236}">
              <a16:creationId xmlns:a16="http://schemas.microsoft.com/office/drawing/2014/main" id="{EF1C02F1-2F14-446E-9B74-CE6203169F74}"/>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35" name="フローチャート: 判断 634">
          <a:extLst>
            <a:ext uri="{FF2B5EF4-FFF2-40B4-BE49-F238E27FC236}">
              <a16:creationId xmlns:a16="http://schemas.microsoft.com/office/drawing/2014/main" id="{BF2140F5-11EE-48E5-8AF6-1CB09DD1E2BA}"/>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36" name="フローチャート: 判断 635">
          <a:extLst>
            <a:ext uri="{FF2B5EF4-FFF2-40B4-BE49-F238E27FC236}">
              <a16:creationId xmlns:a16="http://schemas.microsoft.com/office/drawing/2014/main" id="{4932B9FB-CCE4-4FA8-B3CE-5C86C86DAE13}"/>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37" name="フローチャート: 判断 636">
          <a:extLst>
            <a:ext uri="{FF2B5EF4-FFF2-40B4-BE49-F238E27FC236}">
              <a16:creationId xmlns:a16="http://schemas.microsoft.com/office/drawing/2014/main" id="{ADAA60E4-E5AB-4793-B0DF-0263489FD45B}"/>
            </a:ext>
          </a:extLst>
        </xdr:cNvPr>
        <xdr:cNvSpPr/>
      </xdr:nvSpPr>
      <xdr:spPr>
        <a:xfrm>
          <a:off x="1123188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E955547B-0FDA-4881-8D87-A34FA09E2FF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60EB4A1-CE28-4FC0-8DEC-88673D15455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18CAA7B5-E450-4CD1-9A13-F4245179557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B96CD1C-8518-4A83-A029-B7CA1F5494D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BA67AD3-D2B8-40C3-8CAD-F47E2D96AA5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122555</xdr:rowOff>
    </xdr:from>
    <xdr:to>
      <xdr:col>85</xdr:col>
      <xdr:colOff>177800</xdr:colOff>
      <xdr:row>58</xdr:row>
      <xdr:rowOff>52705</xdr:rowOff>
    </xdr:to>
    <xdr:sp macro="" textlink="">
      <xdr:nvSpPr>
        <xdr:cNvPr id="643" name="楕円 642">
          <a:extLst>
            <a:ext uri="{FF2B5EF4-FFF2-40B4-BE49-F238E27FC236}">
              <a16:creationId xmlns:a16="http://schemas.microsoft.com/office/drawing/2014/main" id="{5F64C259-EC16-46A4-B7ED-AB64F3929956}"/>
            </a:ext>
          </a:extLst>
        </xdr:cNvPr>
        <xdr:cNvSpPr/>
      </xdr:nvSpPr>
      <xdr:spPr>
        <a:xfrm>
          <a:off x="14325600" y="96780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145432</xdr:rowOff>
    </xdr:from>
    <xdr:ext cx="405111" cy="259045"/>
    <xdr:sp macro="" textlink="">
      <xdr:nvSpPr>
        <xdr:cNvPr id="644" name="【学校施設】&#10;有形固定資産減価償却率該当値テキスト">
          <a:extLst>
            <a:ext uri="{FF2B5EF4-FFF2-40B4-BE49-F238E27FC236}">
              <a16:creationId xmlns:a16="http://schemas.microsoft.com/office/drawing/2014/main" id="{9A2B5685-6EFC-4F3C-ACFE-8E667E62A182}"/>
            </a:ext>
          </a:extLst>
        </xdr:cNvPr>
        <xdr:cNvSpPr txBox="1"/>
      </xdr:nvSpPr>
      <xdr:spPr>
        <a:xfrm>
          <a:off x="14414500" y="953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65405</xdr:rowOff>
    </xdr:from>
    <xdr:to>
      <xdr:col>81</xdr:col>
      <xdr:colOff>101600</xdr:colOff>
      <xdr:row>57</xdr:row>
      <xdr:rowOff>167005</xdr:rowOff>
    </xdr:to>
    <xdr:sp macro="" textlink="">
      <xdr:nvSpPr>
        <xdr:cNvPr id="645" name="楕円 644">
          <a:extLst>
            <a:ext uri="{FF2B5EF4-FFF2-40B4-BE49-F238E27FC236}">
              <a16:creationId xmlns:a16="http://schemas.microsoft.com/office/drawing/2014/main" id="{ABA4B90A-C542-4F66-83F1-50D044AB7A45}"/>
            </a:ext>
          </a:extLst>
        </xdr:cNvPr>
        <xdr:cNvSpPr/>
      </xdr:nvSpPr>
      <xdr:spPr>
        <a:xfrm>
          <a:off x="1357884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116205</xdr:rowOff>
    </xdr:from>
    <xdr:to>
      <xdr:col>85</xdr:col>
      <xdr:colOff>127000</xdr:colOff>
      <xdr:row>58</xdr:row>
      <xdr:rowOff>1905</xdr:rowOff>
    </xdr:to>
    <xdr:cxnSp macro="">
      <xdr:nvCxnSpPr>
        <xdr:cNvPr id="646" name="直線コネクタ 645">
          <a:extLst>
            <a:ext uri="{FF2B5EF4-FFF2-40B4-BE49-F238E27FC236}">
              <a16:creationId xmlns:a16="http://schemas.microsoft.com/office/drawing/2014/main" id="{DA09C41B-3DBA-46C2-8072-3702D32750C4}"/>
            </a:ext>
          </a:extLst>
        </xdr:cNvPr>
        <xdr:cNvCxnSpPr/>
      </xdr:nvCxnSpPr>
      <xdr:spPr>
        <a:xfrm>
          <a:off x="13629640" y="967168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23495</xdr:rowOff>
    </xdr:from>
    <xdr:to>
      <xdr:col>76</xdr:col>
      <xdr:colOff>165100</xdr:colOff>
      <xdr:row>57</xdr:row>
      <xdr:rowOff>125095</xdr:rowOff>
    </xdr:to>
    <xdr:sp macro="" textlink="">
      <xdr:nvSpPr>
        <xdr:cNvPr id="647" name="楕円 646">
          <a:extLst>
            <a:ext uri="{FF2B5EF4-FFF2-40B4-BE49-F238E27FC236}">
              <a16:creationId xmlns:a16="http://schemas.microsoft.com/office/drawing/2014/main" id="{6AD7AC26-8CBF-4802-A7AF-B39D4A764E89}"/>
            </a:ext>
          </a:extLst>
        </xdr:cNvPr>
        <xdr:cNvSpPr/>
      </xdr:nvSpPr>
      <xdr:spPr>
        <a:xfrm>
          <a:off x="12804140" y="957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74295</xdr:rowOff>
    </xdr:from>
    <xdr:to>
      <xdr:col>81</xdr:col>
      <xdr:colOff>50800</xdr:colOff>
      <xdr:row>57</xdr:row>
      <xdr:rowOff>116205</xdr:rowOff>
    </xdr:to>
    <xdr:cxnSp macro="">
      <xdr:nvCxnSpPr>
        <xdr:cNvPr id="648" name="直線コネクタ 647">
          <a:extLst>
            <a:ext uri="{FF2B5EF4-FFF2-40B4-BE49-F238E27FC236}">
              <a16:creationId xmlns:a16="http://schemas.microsoft.com/office/drawing/2014/main" id="{03BAC8F8-A971-4C6D-A4F4-65B594967F3F}"/>
            </a:ext>
          </a:extLst>
        </xdr:cNvPr>
        <xdr:cNvCxnSpPr/>
      </xdr:nvCxnSpPr>
      <xdr:spPr>
        <a:xfrm>
          <a:off x="12854940" y="962977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139700</xdr:rowOff>
    </xdr:from>
    <xdr:to>
      <xdr:col>72</xdr:col>
      <xdr:colOff>38100</xdr:colOff>
      <xdr:row>57</xdr:row>
      <xdr:rowOff>69850</xdr:rowOff>
    </xdr:to>
    <xdr:sp macro="" textlink="">
      <xdr:nvSpPr>
        <xdr:cNvPr id="649" name="楕円 648">
          <a:extLst>
            <a:ext uri="{FF2B5EF4-FFF2-40B4-BE49-F238E27FC236}">
              <a16:creationId xmlns:a16="http://schemas.microsoft.com/office/drawing/2014/main" id="{E4B461B4-A3FF-40CB-9093-9ED7A417AE04}"/>
            </a:ext>
          </a:extLst>
        </xdr:cNvPr>
        <xdr:cNvSpPr/>
      </xdr:nvSpPr>
      <xdr:spPr>
        <a:xfrm>
          <a:off x="1202944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19050</xdr:rowOff>
    </xdr:from>
    <xdr:to>
      <xdr:col>76</xdr:col>
      <xdr:colOff>114300</xdr:colOff>
      <xdr:row>57</xdr:row>
      <xdr:rowOff>74295</xdr:rowOff>
    </xdr:to>
    <xdr:cxnSp macro="">
      <xdr:nvCxnSpPr>
        <xdr:cNvPr id="650" name="直線コネクタ 649">
          <a:extLst>
            <a:ext uri="{FF2B5EF4-FFF2-40B4-BE49-F238E27FC236}">
              <a16:creationId xmlns:a16="http://schemas.microsoft.com/office/drawing/2014/main" id="{9EE1DA2F-4034-417B-B5CB-34D1C058CFBB}"/>
            </a:ext>
          </a:extLst>
        </xdr:cNvPr>
        <xdr:cNvCxnSpPr/>
      </xdr:nvCxnSpPr>
      <xdr:spPr>
        <a:xfrm>
          <a:off x="12072620" y="957453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82550</xdr:rowOff>
    </xdr:from>
    <xdr:to>
      <xdr:col>67</xdr:col>
      <xdr:colOff>101600</xdr:colOff>
      <xdr:row>57</xdr:row>
      <xdr:rowOff>12700</xdr:rowOff>
    </xdr:to>
    <xdr:sp macro="" textlink="">
      <xdr:nvSpPr>
        <xdr:cNvPr id="651" name="楕円 650">
          <a:extLst>
            <a:ext uri="{FF2B5EF4-FFF2-40B4-BE49-F238E27FC236}">
              <a16:creationId xmlns:a16="http://schemas.microsoft.com/office/drawing/2014/main" id="{EA792E6A-9125-42D7-8D31-A661AF32F80D}"/>
            </a:ext>
          </a:extLst>
        </xdr:cNvPr>
        <xdr:cNvSpPr/>
      </xdr:nvSpPr>
      <xdr:spPr>
        <a:xfrm>
          <a:off x="11231880" y="9470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133350</xdr:rowOff>
    </xdr:from>
    <xdr:to>
      <xdr:col>71</xdr:col>
      <xdr:colOff>177800</xdr:colOff>
      <xdr:row>57</xdr:row>
      <xdr:rowOff>19050</xdr:rowOff>
    </xdr:to>
    <xdr:cxnSp macro="">
      <xdr:nvCxnSpPr>
        <xdr:cNvPr id="652" name="直線コネクタ 651">
          <a:extLst>
            <a:ext uri="{FF2B5EF4-FFF2-40B4-BE49-F238E27FC236}">
              <a16:creationId xmlns:a16="http://schemas.microsoft.com/office/drawing/2014/main" id="{E2803AA1-8B51-4FCF-9E75-F635F62DACBF}"/>
            </a:ext>
          </a:extLst>
        </xdr:cNvPr>
        <xdr:cNvCxnSpPr/>
      </xdr:nvCxnSpPr>
      <xdr:spPr>
        <a:xfrm>
          <a:off x="11282680" y="9521190"/>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53" name="n_1aveValue【学校施設】&#10;有形固定資産減価償却率">
          <a:extLst>
            <a:ext uri="{FF2B5EF4-FFF2-40B4-BE49-F238E27FC236}">
              <a16:creationId xmlns:a16="http://schemas.microsoft.com/office/drawing/2014/main" id="{5DFAE621-A543-4068-9336-C4CCB8299F5F}"/>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54" name="n_2aveValue【学校施設】&#10;有形固定資産減価償却率">
          <a:extLst>
            <a:ext uri="{FF2B5EF4-FFF2-40B4-BE49-F238E27FC236}">
              <a16:creationId xmlns:a16="http://schemas.microsoft.com/office/drawing/2014/main" id="{E1815C75-1091-40F3-B083-B64D53938421}"/>
            </a:ext>
          </a:extLst>
        </xdr:cNvPr>
        <xdr:cNvSpPr txBox="1"/>
      </xdr:nvSpPr>
      <xdr:spPr>
        <a:xfrm>
          <a:off x="126752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55" name="n_3aveValue【学校施設】&#10;有形固定資産減価償却率">
          <a:extLst>
            <a:ext uri="{FF2B5EF4-FFF2-40B4-BE49-F238E27FC236}">
              <a16:creationId xmlns:a16="http://schemas.microsoft.com/office/drawing/2014/main" id="{6D63F6D2-2FCC-4C43-903F-5C38E356300D}"/>
            </a:ext>
          </a:extLst>
        </xdr:cNvPr>
        <xdr:cNvSpPr txBox="1"/>
      </xdr:nvSpPr>
      <xdr:spPr>
        <a:xfrm>
          <a:off x="119005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56" name="n_4aveValue【学校施設】&#10;有形固定資産減価償却率">
          <a:extLst>
            <a:ext uri="{FF2B5EF4-FFF2-40B4-BE49-F238E27FC236}">
              <a16:creationId xmlns:a16="http://schemas.microsoft.com/office/drawing/2014/main" id="{3CA845DD-5AA4-46E2-9FD7-E367AB3CC5BE}"/>
            </a:ext>
          </a:extLst>
        </xdr:cNvPr>
        <xdr:cNvSpPr txBox="1"/>
      </xdr:nvSpPr>
      <xdr:spPr>
        <a:xfrm>
          <a:off x="1110298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12082</xdr:rowOff>
    </xdr:from>
    <xdr:ext cx="405111" cy="259045"/>
    <xdr:sp macro="" textlink="">
      <xdr:nvSpPr>
        <xdr:cNvPr id="657" name="n_1mainValue【学校施設】&#10;有形固定資産減価償却率">
          <a:extLst>
            <a:ext uri="{FF2B5EF4-FFF2-40B4-BE49-F238E27FC236}">
              <a16:creationId xmlns:a16="http://schemas.microsoft.com/office/drawing/2014/main" id="{EAAE97FB-3B52-439A-90EA-BB789CAADCDD}"/>
            </a:ext>
          </a:extLst>
        </xdr:cNvPr>
        <xdr:cNvSpPr txBox="1"/>
      </xdr:nvSpPr>
      <xdr:spPr>
        <a:xfrm>
          <a:off x="134372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141622</xdr:rowOff>
    </xdr:from>
    <xdr:ext cx="405111" cy="259045"/>
    <xdr:sp macro="" textlink="">
      <xdr:nvSpPr>
        <xdr:cNvPr id="658" name="n_2mainValue【学校施設】&#10;有形固定資産減価償却率">
          <a:extLst>
            <a:ext uri="{FF2B5EF4-FFF2-40B4-BE49-F238E27FC236}">
              <a16:creationId xmlns:a16="http://schemas.microsoft.com/office/drawing/2014/main" id="{2911BEB3-C4B8-4DE7-9E3A-F4D585F7AE94}"/>
            </a:ext>
          </a:extLst>
        </xdr:cNvPr>
        <xdr:cNvSpPr txBox="1"/>
      </xdr:nvSpPr>
      <xdr:spPr>
        <a:xfrm>
          <a:off x="12675244" y="936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86377</xdr:rowOff>
    </xdr:from>
    <xdr:ext cx="405111" cy="259045"/>
    <xdr:sp macro="" textlink="">
      <xdr:nvSpPr>
        <xdr:cNvPr id="659" name="n_3mainValue【学校施設】&#10;有形固定資産減価償却率">
          <a:extLst>
            <a:ext uri="{FF2B5EF4-FFF2-40B4-BE49-F238E27FC236}">
              <a16:creationId xmlns:a16="http://schemas.microsoft.com/office/drawing/2014/main" id="{CA256446-783C-4597-8AA6-628F15DC81A1}"/>
            </a:ext>
          </a:extLst>
        </xdr:cNvPr>
        <xdr:cNvSpPr txBox="1"/>
      </xdr:nvSpPr>
      <xdr:spPr>
        <a:xfrm>
          <a:off x="1190054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29227</xdr:rowOff>
    </xdr:from>
    <xdr:ext cx="405111" cy="259045"/>
    <xdr:sp macro="" textlink="">
      <xdr:nvSpPr>
        <xdr:cNvPr id="660" name="n_4mainValue【学校施設】&#10;有形固定資産減価償却率">
          <a:extLst>
            <a:ext uri="{FF2B5EF4-FFF2-40B4-BE49-F238E27FC236}">
              <a16:creationId xmlns:a16="http://schemas.microsoft.com/office/drawing/2014/main" id="{4FD7882E-B51B-46B6-B09C-5C21C60A3A16}"/>
            </a:ext>
          </a:extLst>
        </xdr:cNvPr>
        <xdr:cNvSpPr txBox="1"/>
      </xdr:nvSpPr>
      <xdr:spPr>
        <a:xfrm>
          <a:off x="11102984" y="924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4E7D1139-45CB-4B70-B3FE-D17443A9D4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8EAC249A-FCA3-453E-82F9-5170D7A36D4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EC7DA360-806E-4820-B101-03A1AE353E6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50316C12-23E0-4C48-9FC3-835C6EA2CAE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41B5FF5D-B433-47C4-AA39-2CD3DCDA051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0DCFB035-C07D-436E-9D56-D672C629698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751ECD40-30A5-4987-B2E5-4D32AE967D0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B8749A30-184D-4EF5-8529-9DB32C75DD0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EE2E3BE1-8116-49F4-9441-4F7FDE143B9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C4FDC3D3-FFB4-48D3-AAF0-EC519FC53C8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1" name="テキスト ボックス 670">
          <a:extLst>
            <a:ext uri="{FF2B5EF4-FFF2-40B4-BE49-F238E27FC236}">
              <a16:creationId xmlns:a16="http://schemas.microsoft.com/office/drawing/2014/main" id="{8B8D634B-7C1E-4989-92DC-AB144430B5F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20894C01-D37A-4036-85F1-BC11775FA7A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A5562916-C510-4EED-98D8-59219B715883}"/>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6C49974C-AB33-4A88-BE52-A5F6506FE2FF}"/>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1D41748-37D2-4BBB-BD90-A2210702450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3A00E652-3F2E-4B8C-8F9C-B740B690B0E7}"/>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A02A0934-D2D6-4921-809A-A0EFB6D2DBF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C5972C26-1880-4945-B728-F4C3D3CAF4C3}"/>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B7034FCF-B98C-487C-8FC3-77AA655DC34E}"/>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EE1B5CFF-FB60-4411-BAC2-DE06903C379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83E13EBB-855B-4DCB-8D02-2CF9F51A3C7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86D8D736-E7DF-425F-96AA-1AECA8B1033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83" name="直線コネクタ 682">
          <a:extLst>
            <a:ext uri="{FF2B5EF4-FFF2-40B4-BE49-F238E27FC236}">
              <a16:creationId xmlns:a16="http://schemas.microsoft.com/office/drawing/2014/main" id="{E17072ED-9142-449C-B625-95A34449272D}"/>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84" name="【学校施設】&#10;一人当たり面積最小値テキスト">
          <a:extLst>
            <a:ext uri="{FF2B5EF4-FFF2-40B4-BE49-F238E27FC236}">
              <a16:creationId xmlns:a16="http://schemas.microsoft.com/office/drawing/2014/main" id="{A5836734-747F-4D9C-AC8E-595B037D5365}"/>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85" name="直線コネクタ 684">
          <a:extLst>
            <a:ext uri="{FF2B5EF4-FFF2-40B4-BE49-F238E27FC236}">
              <a16:creationId xmlns:a16="http://schemas.microsoft.com/office/drawing/2014/main" id="{3EF51178-770A-4796-A8A2-F243D3CBFB9D}"/>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86" name="【学校施設】&#10;一人当たり面積最大値テキスト">
          <a:extLst>
            <a:ext uri="{FF2B5EF4-FFF2-40B4-BE49-F238E27FC236}">
              <a16:creationId xmlns:a16="http://schemas.microsoft.com/office/drawing/2014/main" id="{F547FF0F-2510-45C3-9F97-61D78A0CBB8C}"/>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87" name="直線コネクタ 686">
          <a:extLst>
            <a:ext uri="{FF2B5EF4-FFF2-40B4-BE49-F238E27FC236}">
              <a16:creationId xmlns:a16="http://schemas.microsoft.com/office/drawing/2014/main" id="{0E80F62B-5E07-465B-9F5A-DB1617C08CF9}"/>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88" name="【学校施設】&#10;一人当たり面積平均値テキスト">
          <a:extLst>
            <a:ext uri="{FF2B5EF4-FFF2-40B4-BE49-F238E27FC236}">
              <a16:creationId xmlns:a16="http://schemas.microsoft.com/office/drawing/2014/main" id="{E9302E77-1A89-4F62-A695-C64EEC77CCE9}"/>
            </a:ext>
          </a:extLst>
        </xdr:cNvPr>
        <xdr:cNvSpPr txBox="1"/>
      </xdr:nvSpPr>
      <xdr:spPr>
        <a:xfrm>
          <a:off x="19547840" y="10183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89" name="フローチャート: 判断 688">
          <a:extLst>
            <a:ext uri="{FF2B5EF4-FFF2-40B4-BE49-F238E27FC236}">
              <a16:creationId xmlns:a16="http://schemas.microsoft.com/office/drawing/2014/main" id="{06E44928-53F8-4C99-A2F4-DA6176AA62A5}"/>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0" name="フローチャート: 判断 689">
          <a:extLst>
            <a:ext uri="{FF2B5EF4-FFF2-40B4-BE49-F238E27FC236}">
              <a16:creationId xmlns:a16="http://schemas.microsoft.com/office/drawing/2014/main" id="{32312B15-1CF4-410C-9A5B-7E8E3205B55C}"/>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1" name="フローチャート: 判断 690">
          <a:extLst>
            <a:ext uri="{FF2B5EF4-FFF2-40B4-BE49-F238E27FC236}">
              <a16:creationId xmlns:a16="http://schemas.microsoft.com/office/drawing/2014/main" id="{46D6E15E-2DCE-4AD1-ABEB-3DBB8DE1895B}"/>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2" name="フローチャート: 判断 691">
          <a:extLst>
            <a:ext uri="{FF2B5EF4-FFF2-40B4-BE49-F238E27FC236}">
              <a16:creationId xmlns:a16="http://schemas.microsoft.com/office/drawing/2014/main" id="{0E18CA11-D381-480B-926D-CE07A2F6AFBC}"/>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93" name="フローチャート: 判断 692">
          <a:extLst>
            <a:ext uri="{FF2B5EF4-FFF2-40B4-BE49-F238E27FC236}">
              <a16:creationId xmlns:a16="http://schemas.microsoft.com/office/drawing/2014/main" id="{5C8334B3-9AF9-467B-A3CB-2EA221A862F1}"/>
            </a:ext>
          </a:extLst>
        </xdr:cNvPr>
        <xdr:cNvSpPr/>
      </xdr:nvSpPr>
      <xdr:spPr>
        <a:xfrm>
          <a:off x="16388080" y="102502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DBE816A-669E-49F3-A39E-7E42BBBAAD5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3584646-C125-4DAB-BFE1-07F5ED8F62F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DAEABC7-4DA7-454F-8FD8-5F5F6416878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E1A7B2B-0B80-49CA-A225-45E01A40E85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7ED1FB1-8867-44EE-9B22-29A7AE843F9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141681</xdr:rowOff>
    </xdr:from>
    <xdr:to>
      <xdr:col>116</xdr:col>
      <xdr:colOff>114300</xdr:colOff>
      <xdr:row>61</xdr:row>
      <xdr:rowOff>71831</xdr:rowOff>
    </xdr:to>
    <xdr:sp macro="" textlink="">
      <xdr:nvSpPr>
        <xdr:cNvPr id="699" name="楕円 698">
          <a:extLst>
            <a:ext uri="{FF2B5EF4-FFF2-40B4-BE49-F238E27FC236}">
              <a16:creationId xmlns:a16="http://schemas.microsoft.com/office/drawing/2014/main" id="{5EE6E83D-081A-4A21-9FA9-EC1764D8369E}"/>
            </a:ext>
          </a:extLst>
        </xdr:cNvPr>
        <xdr:cNvSpPr/>
      </xdr:nvSpPr>
      <xdr:spPr>
        <a:xfrm>
          <a:off x="19458940" y="10200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164558</xdr:rowOff>
    </xdr:from>
    <xdr:ext cx="469744" cy="259045"/>
    <xdr:sp macro="" textlink="">
      <xdr:nvSpPr>
        <xdr:cNvPr id="700" name="【学校施設】&#10;一人当たり面積該当値テキスト">
          <a:extLst>
            <a:ext uri="{FF2B5EF4-FFF2-40B4-BE49-F238E27FC236}">
              <a16:creationId xmlns:a16="http://schemas.microsoft.com/office/drawing/2014/main" id="{64A72F6C-E124-4512-B0EE-D4E49B0F16CF}"/>
            </a:ext>
          </a:extLst>
        </xdr:cNvPr>
        <xdr:cNvSpPr txBox="1"/>
      </xdr:nvSpPr>
      <xdr:spPr>
        <a:xfrm>
          <a:off x="19547840" y="100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864</xdr:rowOff>
    </xdr:from>
    <xdr:to>
      <xdr:col>112</xdr:col>
      <xdr:colOff>38100</xdr:colOff>
      <xdr:row>61</xdr:row>
      <xdr:rowOff>102464</xdr:rowOff>
    </xdr:to>
    <xdr:sp macro="" textlink="">
      <xdr:nvSpPr>
        <xdr:cNvPr id="701" name="楕円 700">
          <a:extLst>
            <a:ext uri="{FF2B5EF4-FFF2-40B4-BE49-F238E27FC236}">
              <a16:creationId xmlns:a16="http://schemas.microsoft.com/office/drawing/2014/main" id="{2593879E-0B3B-41BF-8DF7-7E7EFA531258}"/>
            </a:ext>
          </a:extLst>
        </xdr:cNvPr>
        <xdr:cNvSpPr/>
      </xdr:nvSpPr>
      <xdr:spPr>
        <a:xfrm>
          <a:off x="18735040" y="10226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21031</xdr:rowOff>
    </xdr:from>
    <xdr:to>
      <xdr:col>116</xdr:col>
      <xdr:colOff>63500</xdr:colOff>
      <xdr:row>61</xdr:row>
      <xdr:rowOff>51664</xdr:rowOff>
    </xdr:to>
    <xdr:cxnSp macro="">
      <xdr:nvCxnSpPr>
        <xdr:cNvPr id="702" name="直線コネクタ 701">
          <a:extLst>
            <a:ext uri="{FF2B5EF4-FFF2-40B4-BE49-F238E27FC236}">
              <a16:creationId xmlns:a16="http://schemas.microsoft.com/office/drawing/2014/main" id="{72B88078-A0E8-4210-B117-933FAE88FE0B}"/>
            </a:ext>
          </a:extLst>
        </xdr:cNvPr>
        <xdr:cNvCxnSpPr/>
      </xdr:nvCxnSpPr>
      <xdr:spPr>
        <a:xfrm flipV="1">
          <a:off x="18778220" y="10247071"/>
          <a:ext cx="73152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84989</xdr:rowOff>
    </xdr:from>
    <xdr:to>
      <xdr:col>107</xdr:col>
      <xdr:colOff>101600</xdr:colOff>
      <xdr:row>61</xdr:row>
      <xdr:rowOff>15139</xdr:rowOff>
    </xdr:to>
    <xdr:sp macro="" textlink="">
      <xdr:nvSpPr>
        <xdr:cNvPr id="703" name="楕円 702">
          <a:extLst>
            <a:ext uri="{FF2B5EF4-FFF2-40B4-BE49-F238E27FC236}">
              <a16:creationId xmlns:a16="http://schemas.microsoft.com/office/drawing/2014/main" id="{1822AA1B-7B7C-40D1-B422-74EC0E20FCB2}"/>
            </a:ext>
          </a:extLst>
        </xdr:cNvPr>
        <xdr:cNvSpPr/>
      </xdr:nvSpPr>
      <xdr:spPr>
        <a:xfrm>
          <a:off x="17937480" y="10143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135789</xdr:rowOff>
    </xdr:from>
    <xdr:to>
      <xdr:col>111</xdr:col>
      <xdr:colOff>177800</xdr:colOff>
      <xdr:row>61</xdr:row>
      <xdr:rowOff>51664</xdr:rowOff>
    </xdr:to>
    <xdr:cxnSp macro="">
      <xdr:nvCxnSpPr>
        <xdr:cNvPr id="704" name="直線コネクタ 703">
          <a:extLst>
            <a:ext uri="{FF2B5EF4-FFF2-40B4-BE49-F238E27FC236}">
              <a16:creationId xmlns:a16="http://schemas.microsoft.com/office/drawing/2014/main" id="{0E177F82-1839-434C-95F1-B401C87063A9}"/>
            </a:ext>
          </a:extLst>
        </xdr:cNvPr>
        <xdr:cNvCxnSpPr/>
      </xdr:nvCxnSpPr>
      <xdr:spPr>
        <a:xfrm>
          <a:off x="17988280" y="10194189"/>
          <a:ext cx="789940" cy="8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110592</xdr:rowOff>
    </xdr:from>
    <xdr:to>
      <xdr:col>102</xdr:col>
      <xdr:colOff>165100</xdr:colOff>
      <xdr:row>61</xdr:row>
      <xdr:rowOff>40742</xdr:rowOff>
    </xdr:to>
    <xdr:sp macro="" textlink="">
      <xdr:nvSpPr>
        <xdr:cNvPr id="705" name="楕円 704">
          <a:extLst>
            <a:ext uri="{FF2B5EF4-FFF2-40B4-BE49-F238E27FC236}">
              <a16:creationId xmlns:a16="http://schemas.microsoft.com/office/drawing/2014/main" id="{7BD84F08-238A-435F-8EE5-D7B54E3BE08B}"/>
            </a:ext>
          </a:extLst>
        </xdr:cNvPr>
        <xdr:cNvSpPr/>
      </xdr:nvSpPr>
      <xdr:spPr>
        <a:xfrm>
          <a:off x="17162780" y="10168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135789</xdr:rowOff>
    </xdr:from>
    <xdr:to>
      <xdr:col>107</xdr:col>
      <xdr:colOff>50800</xdr:colOff>
      <xdr:row>60</xdr:row>
      <xdr:rowOff>161392</xdr:rowOff>
    </xdr:to>
    <xdr:cxnSp macro="">
      <xdr:nvCxnSpPr>
        <xdr:cNvPr id="706" name="直線コネクタ 705">
          <a:extLst>
            <a:ext uri="{FF2B5EF4-FFF2-40B4-BE49-F238E27FC236}">
              <a16:creationId xmlns:a16="http://schemas.microsoft.com/office/drawing/2014/main" id="{9BC25B90-D840-449D-9DBF-648DFDC75B6C}"/>
            </a:ext>
          </a:extLst>
        </xdr:cNvPr>
        <xdr:cNvCxnSpPr/>
      </xdr:nvCxnSpPr>
      <xdr:spPr>
        <a:xfrm flipV="1">
          <a:off x="17213580" y="10194189"/>
          <a:ext cx="7747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133909</xdr:rowOff>
    </xdr:from>
    <xdr:to>
      <xdr:col>98</xdr:col>
      <xdr:colOff>38100</xdr:colOff>
      <xdr:row>61</xdr:row>
      <xdr:rowOff>64059</xdr:rowOff>
    </xdr:to>
    <xdr:sp macro="" textlink="">
      <xdr:nvSpPr>
        <xdr:cNvPr id="707" name="楕円 706">
          <a:extLst>
            <a:ext uri="{FF2B5EF4-FFF2-40B4-BE49-F238E27FC236}">
              <a16:creationId xmlns:a16="http://schemas.microsoft.com/office/drawing/2014/main" id="{AAE91AE2-B56B-444A-BD03-2DD269FD8C12}"/>
            </a:ext>
          </a:extLst>
        </xdr:cNvPr>
        <xdr:cNvSpPr/>
      </xdr:nvSpPr>
      <xdr:spPr>
        <a:xfrm>
          <a:off x="16388080" y="101923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161392</xdr:rowOff>
    </xdr:from>
    <xdr:to>
      <xdr:col>102</xdr:col>
      <xdr:colOff>114300</xdr:colOff>
      <xdr:row>61</xdr:row>
      <xdr:rowOff>13259</xdr:rowOff>
    </xdr:to>
    <xdr:cxnSp macro="">
      <xdr:nvCxnSpPr>
        <xdr:cNvPr id="708" name="直線コネクタ 707">
          <a:extLst>
            <a:ext uri="{FF2B5EF4-FFF2-40B4-BE49-F238E27FC236}">
              <a16:creationId xmlns:a16="http://schemas.microsoft.com/office/drawing/2014/main" id="{27DC03D1-73F2-43FF-8FFA-332A7A455E7C}"/>
            </a:ext>
          </a:extLst>
        </xdr:cNvPr>
        <xdr:cNvCxnSpPr/>
      </xdr:nvCxnSpPr>
      <xdr:spPr>
        <a:xfrm flipV="1">
          <a:off x="16431260" y="10219792"/>
          <a:ext cx="78232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09" name="n_1aveValue【学校施設】&#10;一人当たり面積">
          <a:extLst>
            <a:ext uri="{FF2B5EF4-FFF2-40B4-BE49-F238E27FC236}">
              <a16:creationId xmlns:a16="http://schemas.microsoft.com/office/drawing/2014/main" id="{7B09C150-3CC7-4203-8F40-9D528CCD0856}"/>
            </a:ext>
          </a:extLst>
        </xdr:cNvPr>
        <xdr:cNvSpPr txBox="1"/>
      </xdr:nvSpPr>
      <xdr:spPr>
        <a:xfrm>
          <a:off x="1856112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0" name="n_2aveValue【学校施設】&#10;一人当たり面積">
          <a:extLst>
            <a:ext uri="{FF2B5EF4-FFF2-40B4-BE49-F238E27FC236}">
              <a16:creationId xmlns:a16="http://schemas.microsoft.com/office/drawing/2014/main" id="{B35CE5DD-112D-4216-AAFD-EA619FC67711}"/>
            </a:ext>
          </a:extLst>
        </xdr:cNvPr>
        <xdr:cNvSpPr txBox="1"/>
      </xdr:nvSpPr>
      <xdr:spPr>
        <a:xfrm>
          <a:off x="17776267" y="1030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1" name="n_3aveValue【学校施設】&#10;一人当たり面積">
          <a:extLst>
            <a:ext uri="{FF2B5EF4-FFF2-40B4-BE49-F238E27FC236}">
              <a16:creationId xmlns:a16="http://schemas.microsoft.com/office/drawing/2014/main" id="{1EA33035-9151-4FB4-8C84-DD6A1475EE69}"/>
            </a:ext>
          </a:extLst>
        </xdr:cNvPr>
        <xdr:cNvSpPr txBox="1"/>
      </xdr:nvSpPr>
      <xdr:spPr>
        <a:xfrm>
          <a:off x="17001567" y="1031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2" name="n_4aveValue【学校施設】&#10;一人当たり面積">
          <a:extLst>
            <a:ext uri="{FF2B5EF4-FFF2-40B4-BE49-F238E27FC236}">
              <a16:creationId xmlns:a16="http://schemas.microsoft.com/office/drawing/2014/main" id="{46A8E3FB-5247-4F85-8B89-848D35FF7F98}"/>
            </a:ext>
          </a:extLst>
        </xdr:cNvPr>
        <xdr:cNvSpPr txBox="1"/>
      </xdr:nvSpPr>
      <xdr:spPr>
        <a:xfrm>
          <a:off x="16226867" y="1034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93591</xdr:rowOff>
    </xdr:from>
    <xdr:ext cx="469744" cy="259045"/>
    <xdr:sp macro="" textlink="">
      <xdr:nvSpPr>
        <xdr:cNvPr id="713" name="n_1mainValue【学校施設】&#10;一人当たり面積">
          <a:extLst>
            <a:ext uri="{FF2B5EF4-FFF2-40B4-BE49-F238E27FC236}">
              <a16:creationId xmlns:a16="http://schemas.microsoft.com/office/drawing/2014/main" id="{124FF128-2A9A-4418-BF73-E2DC49CCC50D}"/>
            </a:ext>
          </a:extLst>
        </xdr:cNvPr>
        <xdr:cNvSpPr txBox="1"/>
      </xdr:nvSpPr>
      <xdr:spPr>
        <a:xfrm>
          <a:off x="18561127" y="103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31666</xdr:rowOff>
    </xdr:from>
    <xdr:ext cx="469744" cy="259045"/>
    <xdr:sp macro="" textlink="">
      <xdr:nvSpPr>
        <xdr:cNvPr id="714" name="n_2mainValue【学校施設】&#10;一人当たり面積">
          <a:extLst>
            <a:ext uri="{FF2B5EF4-FFF2-40B4-BE49-F238E27FC236}">
              <a16:creationId xmlns:a16="http://schemas.microsoft.com/office/drawing/2014/main" id="{CD7C0C91-B0D9-4129-9B08-31212ABFF0E9}"/>
            </a:ext>
          </a:extLst>
        </xdr:cNvPr>
        <xdr:cNvSpPr txBox="1"/>
      </xdr:nvSpPr>
      <xdr:spPr>
        <a:xfrm>
          <a:off x="17776267" y="992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57269</xdr:rowOff>
    </xdr:from>
    <xdr:ext cx="469744" cy="259045"/>
    <xdr:sp macro="" textlink="">
      <xdr:nvSpPr>
        <xdr:cNvPr id="715" name="n_3mainValue【学校施設】&#10;一人当たり面積">
          <a:extLst>
            <a:ext uri="{FF2B5EF4-FFF2-40B4-BE49-F238E27FC236}">
              <a16:creationId xmlns:a16="http://schemas.microsoft.com/office/drawing/2014/main" id="{E06F2681-E659-4F1B-911C-BF99BC2DDC84}"/>
            </a:ext>
          </a:extLst>
        </xdr:cNvPr>
        <xdr:cNvSpPr txBox="1"/>
      </xdr:nvSpPr>
      <xdr:spPr>
        <a:xfrm>
          <a:off x="17001567" y="994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80586</xdr:rowOff>
    </xdr:from>
    <xdr:ext cx="469744" cy="259045"/>
    <xdr:sp macro="" textlink="">
      <xdr:nvSpPr>
        <xdr:cNvPr id="716" name="n_4mainValue【学校施設】&#10;一人当たり面積">
          <a:extLst>
            <a:ext uri="{FF2B5EF4-FFF2-40B4-BE49-F238E27FC236}">
              <a16:creationId xmlns:a16="http://schemas.microsoft.com/office/drawing/2014/main" id="{9DEA41C7-B9B1-4FDB-A0C6-0A9EBC800875}"/>
            </a:ext>
          </a:extLst>
        </xdr:cNvPr>
        <xdr:cNvSpPr txBox="1"/>
      </xdr:nvSpPr>
      <xdr:spPr>
        <a:xfrm>
          <a:off x="16226867" y="997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DE267DD4-E5FB-491B-B0E3-C237F3FE224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70F607AC-66D5-4566-A11E-5DE74E13403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6AAFC506-3503-4B51-92C2-7B1384FE28E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8160BDAD-CBFE-4536-A029-A94D54C8D46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E9E996E3-7BA3-4A9F-AA8B-F91D8C2818F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E7C7E4D6-1863-49E9-BFA8-D8D0C94A0AB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F304F77-AD10-4612-9BAB-211368657EB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322A30C0-3BC2-497F-8307-4DDE0A0F3C1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EBCD18A9-92FF-4DDD-9771-6D126EAB0CA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D040C6F2-38A8-4FE7-B7A1-E3AF545FDC9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20006510-590E-4662-841A-D7AB52C20C6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5DA3CF36-73E9-4FBD-91F2-A4492E15C4B2}"/>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43E06443-38DE-4596-B444-01498DFFC79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0D1735A1-5BBD-472E-A29D-799CEA5C8D0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118FDFAD-6916-4ABD-B66C-17E36704A19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417059D9-7577-449F-A133-B745910C6C1E}"/>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98432165-C577-477A-B9EC-E04F44E6A044}"/>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5A9DC1A9-5A4A-45EF-9233-F3021C2A2F03}"/>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C5CD228D-F0A6-4CC0-A16E-734AAAA3637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9C89EC44-A18A-4EA4-A697-A669E181E08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AD5296FE-BD4D-4A06-B444-119168FFFE8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66F60C4A-AE78-4324-9280-0AA60E911F2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A2FF1CEA-5879-41D6-9035-7668DDE53DAA}"/>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555BF522-FAB8-4ACB-A587-B64DD0AD131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97E26AF8-CE8C-4FE9-B337-30E889A9F69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9F873CE6-2B20-483B-9D0D-C8F72FD5B0AA}"/>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72F3F5E8-0788-4F71-B352-426B1D1F8A7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9A2541EC-E821-407D-8674-764FC2D5223F}"/>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45" name="【児童館】&#10;有形固定資産減価償却率最大値テキスト">
          <a:extLst>
            <a:ext uri="{FF2B5EF4-FFF2-40B4-BE49-F238E27FC236}">
              <a16:creationId xmlns:a16="http://schemas.microsoft.com/office/drawing/2014/main" id="{8D27D137-FB80-41EE-A869-013634EEE48A}"/>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46" name="直線コネクタ 745">
          <a:extLst>
            <a:ext uri="{FF2B5EF4-FFF2-40B4-BE49-F238E27FC236}">
              <a16:creationId xmlns:a16="http://schemas.microsoft.com/office/drawing/2014/main" id="{0BDC1F8B-A3C5-4593-8BF2-05528319B0B0}"/>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50635</xdr:rowOff>
    </xdr:from>
    <xdr:ext cx="405111" cy="259045"/>
    <xdr:sp macro="" textlink="">
      <xdr:nvSpPr>
        <xdr:cNvPr id="747" name="【児童館】&#10;有形固定資産減価償却率平均値テキスト">
          <a:extLst>
            <a:ext uri="{FF2B5EF4-FFF2-40B4-BE49-F238E27FC236}">
              <a16:creationId xmlns:a16="http://schemas.microsoft.com/office/drawing/2014/main" id="{4F96C046-F0FC-4A1B-9677-B2DD635E9CD1}"/>
            </a:ext>
          </a:extLst>
        </xdr:cNvPr>
        <xdr:cNvSpPr txBox="1"/>
      </xdr:nvSpPr>
      <xdr:spPr>
        <a:xfrm>
          <a:off x="14414500" y="13797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48" name="フローチャート: 判断 747">
          <a:extLst>
            <a:ext uri="{FF2B5EF4-FFF2-40B4-BE49-F238E27FC236}">
              <a16:creationId xmlns:a16="http://schemas.microsoft.com/office/drawing/2014/main" id="{B30F9CD1-87B6-450C-B44B-E80C119E688E}"/>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49" name="フローチャート: 判断 748">
          <a:extLst>
            <a:ext uri="{FF2B5EF4-FFF2-40B4-BE49-F238E27FC236}">
              <a16:creationId xmlns:a16="http://schemas.microsoft.com/office/drawing/2014/main" id="{B8713924-0145-4144-9A75-DFE318D09B20}"/>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0" name="フローチャート: 判断 749">
          <a:extLst>
            <a:ext uri="{FF2B5EF4-FFF2-40B4-BE49-F238E27FC236}">
              <a16:creationId xmlns:a16="http://schemas.microsoft.com/office/drawing/2014/main" id="{4B6CF06E-B2E6-4AF0-9D93-762B1A2874C9}"/>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1" name="フローチャート: 判断 750">
          <a:extLst>
            <a:ext uri="{FF2B5EF4-FFF2-40B4-BE49-F238E27FC236}">
              <a16:creationId xmlns:a16="http://schemas.microsoft.com/office/drawing/2014/main" id="{8E298CF2-809F-4DCB-99D7-5DC1B3FC1C24}"/>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2" name="フローチャート: 判断 751">
          <a:extLst>
            <a:ext uri="{FF2B5EF4-FFF2-40B4-BE49-F238E27FC236}">
              <a16:creationId xmlns:a16="http://schemas.microsoft.com/office/drawing/2014/main" id="{4BBC3D7E-BB51-4DBA-96BC-2338797A103E}"/>
            </a:ext>
          </a:extLst>
        </xdr:cNvPr>
        <xdr:cNvSpPr/>
      </xdr:nvSpPr>
      <xdr:spPr>
        <a:xfrm>
          <a:off x="11231880" y="13732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9EBA6C4-53DF-4FAD-8E30-2B8A9694166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962C00E-6C1D-4AE3-BD41-D360D883569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01A98BE-B602-4BC2-BEE7-BED72F2F695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9A293D7-F4D6-4809-9AD0-5867DF9CB29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136FB08D-41DE-44CD-B83A-726D9ADD8DD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78739</xdr:rowOff>
    </xdr:from>
    <xdr:to>
      <xdr:col>85</xdr:col>
      <xdr:colOff>177800</xdr:colOff>
      <xdr:row>80</xdr:row>
      <xdr:rowOff>8889</xdr:rowOff>
    </xdr:to>
    <xdr:sp macro="" textlink="">
      <xdr:nvSpPr>
        <xdr:cNvPr id="758" name="楕円 757">
          <a:extLst>
            <a:ext uri="{FF2B5EF4-FFF2-40B4-BE49-F238E27FC236}">
              <a16:creationId xmlns:a16="http://schemas.microsoft.com/office/drawing/2014/main" id="{48A62925-72ED-4464-9EE9-C288A5EC3EB1}"/>
            </a:ext>
          </a:extLst>
        </xdr:cNvPr>
        <xdr:cNvSpPr/>
      </xdr:nvSpPr>
      <xdr:spPr>
        <a:xfrm>
          <a:off x="14325600" y="1332229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101616</xdr:rowOff>
    </xdr:from>
    <xdr:ext cx="405111" cy="259045"/>
    <xdr:sp macro="" textlink="">
      <xdr:nvSpPr>
        <xdr:cNvPr id="759" name="【児童館】&#10;有形固定資産減価償却率該当値テキスト">
          <a:extLst>
            <a:ext uri="{FF2B5EF4-FFF2-40B4-BE49-F238E27FC236}">
              <a16:creationId xmlns:a16="http://schemas.microsoft.com/office/drawing/2014/main" id="{77A824EB-44FB-44C0-BA9F-6589D756C963}"/>
            </a:ext>
          </a:extLst>
        </xdr:cNvPr>
        <xdr:cNvSpPr txBox="1"/>
      </xdr:nvSpPr>
      <xdr:spPr>
        <a:xfrm>
          <a:off x="14414500" y="131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31387</xdr:rowOff>
    </xdr:from>
    <xdr:to>
      <xdr:col>81</xdr:col>
      <xdr:colOff>101600</xdr:colOff>
      <xdr:row>79</xdr:row>
      <xdr:rowOff>132987</xdr:rowOff>
    </xdr:to>
    <xdr:sp macro="" textlink="">
      <xdr:nvSpPr>
        <xdr:cNvPr id="760" name="楕円 759">
          <a:extLst>
            <a:ext uri="{FF2B5EF4-FFF2-40B4-BE49-F238E27FC236}">
              <a16:creationId xmlns:a16="http://schemas.microsoft.com/office/drawing/2014/main" id="{871BABB4-D347-42C5-9DBE-E2D6A7547E57}"/>
            </a:ext>
          </a:extLst>
        </xdr:cNvPr>
        <xdr:cNvSpPr/>
      </xdr:nvSpPr>
      <xdr:spPr>
        <a:xfrm>
          <a:off x="13578840" y="1327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82187</xdr:rowOff>
    </xdr:from>
    <xdr:to>
      <xdr:col>85</xdr:col>
      <xdr:colOff>127000</xdr:colOff>
      <xdr:row>79</xdr:row>
      <xdr:rowOff>129539</xdr:rowOff>
    </xdr:to>
    <xdr:cxnSp macro="">
      <xdr:nvCxnSpPr>
        <xdr:cNvPr id="761" name="直線コネクタ 760">
          <a:extLst>
            <a:ext uri="{FF2B5EF4-FFF2-40B4-BE49-F238E27FC236}">
              <a16:creationId xmlns:a16="http://schemas.microsoft.com/office/drawing/2014/main" id="{5B8483E0-49EE-4B06-83C3-812EF34C20F8}"/>
            </a:ext>
          </a:extLst>
        </xdr:cNvPr>
        <xdr:cNvCxnSpPr/>
      </xdr:nvCxnSpPr>
      <xdr:spPr>
        <a:xfrm>
          <a:off x="13629640" y="13325747"/>
          <a:ext cx="74676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153851</xdr:rowOff>
    </xdr:from>
    <xdr:to>
      <xdr:col>76</xdr:col>
      <xdr:colOff>165100</xdr:colOff>
      <xdr:row>79</xdr:row>
      <xdr:rowOff>84001</xdr:rowOff>
    </xdr:to>
    <xdr:sp macro="" textlink="">
      <xdr:nvSpPr>
        <xdr:cNvPr id="762" name="楕円 761">
          <a:extLst>
            <a:ext uri="{FF2B5EF4-FFF2-40B4-BE49-F238E27FC236}">
              <a16:creationId xmlns:a16="http://schemas.microsoft.com/office/drawing/2014/main" id="{F8C696A1-2880-4C63-A126-ABA4A511DCDE}"/>
            </a:ext>
          </a:extLst>
        </xdr:cNvPr>
        <xdr:cNvSpPr/>
      </xdr:nvSpPr>
      <xdr:spPr>
        <a:xfrm>
          <a:off x="12804140" y="13229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33201</xdr:rowOff>
    </xdr:from>
    <xdr:to>
      <xdr:col>81</xdr:col>
      <xdr:colOff>50800</xdr:colOff>
      <xdr:row>79</xdr:row>
      <xdr:rowOff>82187</xdr:rowOff>
    </xdr:to>
    <xdr:cxnSp macro="">
      <xdr:nvCxnSpPr>
        <xdr:cNvPr id="763" name="直線コネクタ 762">
          <a:extLst>
            <a:ext uri="{FF2B5EF4-FFF2-40B4-BE49-F238E27FC236}">
              <a16:creationId xmlns:a16="http://schemas.microsoft.com/office/drawing/2014/main" id="{BA453A52-9EA9-4B13-B107-3774D6C4F5E7}"/>
            </a:ext>
          </a:extLst>
        </xdr:cNvPr>
        <xdr:cNvCxnSpPr/>
      </xdr:nvCxnSpPr>
      <xdr:spPr>
        <a:xfrm>
          <a:off x="12854940" y="13276761"/>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106499</xdr:rowOff>
    </xdr:from>
    <xdr:to>
      <xdr:col>72</xdr:col>
      <xdr:colOff>38100</xdr:colOff>
      <xdr:row>79</xdr:row>
      <xdr:rowOff>36649</xdr:rowOff>
    </xdr:to>
    <xdr:sp macro="" textlink="">
      <xdr:nvSpPr>
        <xdr:cNvPr id="764" name="楕円 763">
          <a:extLst>
            <a:ext uri="{FF2B5EF4-FFF2-40B4-BE49-F238E27FC236}">
              <a16:creationId xmlns:a16="http://schemas.microsoft.com/office/drawing/2014/main" id="{9D14EAB6-D8FC-4006-B853-56D43BDF111C}"/>
            </a:ext>
          </a:extLst>
        </xdr:cNvPr>
        <xdr:cNvSpPr/>
      </xdr:nvSpPr>
      <xdr:spPr>
        <a:xfrm>
          <a:off x="12029440" y="13182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157299</xdr:rowOff>
    </xdr:from>
    <xdr:to>
      <xdr:col>76</xdr:col>
      <xdr:colOff>114300</xdr:colOff>
      <xdr:row>79</xdr:row>
      <xdr:rowOff>33201</xdr:rowOff>
    </xdr:to>
    <xdr:cxnSp macro="">
      <xdr:nvCxnSpPr>
        <xdr:cNvPr id="765" name="直線コネクタ 764">
          <a:extLst>
            <a:ext uri="{FF2B5EF4-FFF2-40B4-BE49-F238E27FC236}">
              <a16:creationId xmlns:a16="http://schemas.microsoft.com/office/drawing/2014/main" id="{49DA0A04-84FD-4BE7-82CB-F539CBF57003}"/>
            </a:ext>
          </a:extLst>
        </xdr:cNvPr>
        <xdr:cNvCxnSpPr/>
      </xdr:nvCxnSpPr>
      <xdr:spPr>
        <a:xfrm>
          <a:off x="12072620" y="13233219"/>
          <a:ext cx="78232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116295</xdr:rowOff>
    </xdr:from>
    <xdr:to>
      <xdr:col>67</xdr:col>
      <xdr:colOff>101600</xdr:colOff>
      <xdr:row>79</xdr:row>
      <xdr:rowOff>46445</xdr:rowOff>
    </xdr:to>
    <xdr:sp macro="" textlink="">
      <xdr:nvSpPr>
        <xdr:cNvPr id="766" name="楕円 765">
          <a:extLst>
            <a:ext uri="{FF2B5EF4-FFF2-40B4-BE49-F238E27FC236}">
              <a16:creationId xmlns:a16="http://schemas.microsoft.com/office/drawing/2014/main" id="{54BB7430-91E2-4638-B2B6-B5061B1F3BAC}"/>
            </a:ext>
          </a:extLst>
        </xdr:cNvPr>
        <xdr:cNvSpPr/>
      </xdr:nvSpPr>
      <xdr:spPr>
        <a:xfrm>
          <a:off x="11231880" y="13192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157299</xdr:rowOff>
    </xdr:from>
    <xdr:to>
      <xdr:col>71</xdr:col>
      <xdr:colOff>177800</xdr:colOff>
      <xdr:row>78</xdr:row>
      <xdr:rowOff>167095</xdr:rowOff>
    </xdr:to>
    <xdr:cxnSp macro="">
      <xdr:nvCxnSpPr>
        <xdr:cNvPr id="767" name="直線コネクタ 766">
          <a:extLst>
            <a:ext uri="{FF2B5EF4-FFF2-40B4-BE49-F238E27FC236}">
              <a16:creationId xmlns:a16="http://schemas.microsoft.com/office/drawing/2014/main" id="{EF341224-439D-405E-8F29-935B88D9032B}"/>
            </a:ext>
          </a:extLst>
        </xdr:cNvPr>
        <xdr:cNvCxnSpPr/>
      </xdr:nvCxnSpPr>
      <xdr:spPr>
        <a:xfrm flipV="1">
          <a:off x="11282680" y="13233219"/>
          <a:ext cx="78994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768" name="n_1aveValue【児童館】&#10;有形固定資産減価償却率">
          <a:extLst>
            <a:ext uri="{FF2B5EF4-FFF2-40B4-BE49-F238E27FC236}">
              <a16:creationId xmlns:a16="http://schemas.microsoft.com/office/drawing/2014/main" id="{3D1A0F79-4667-46B1-BFB9-31B28412217E}"/>
            </a:ext>
          </a:extLst>
        </xdr:cNvPr>
        <xdr:cNvSpPr txBox="1"/>
      </xdr:nvSpPr>
      <xdr:spPr>
        <a:xfrm>
          <a:off x="13437244" y="1391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769" name="n_2aveValue【児童館】&#10;有形固定資産減価償却率">
          <a:extLst>
            <a:ext uri="{FF2B5EF4-FFF2-40B4-BE49-F238E27FC236}">
              <a16:creationId xmlns:a16="http://schemas.microsoft.com/office/drawing/2014/main" id="{A3FB6709-211A-4A53-A097-63D8B1CD8C99}"/>
            </a:ext>
          </a:extLst>
        </xdr:cNvPr>
        <xdr:cNvSpPr txBox="1"/>
      </xdr:nvSpPr>
      <xdr:spPr>
        <a:xfrm>
          <a:off x="12675244" y="13885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99621</xdr:rowOff>
    </xdr:from>
    <xdr:ext cx="405111" cy="259045"/>
    <xdr:sp macro="" textlink="">
      <xdr:nvSpPr>
        <xdr:cNvPr id="770" name="n_3aveValue【児童館】&#10;有形固定資産減価償却率">
          <a:extLst>
            <a:ext uri="{FF2B5EF4-FFF2-40B4-BE49-F238E27FC236}">
              <a16:creationId xmlns:a16="http://schemas.microsoft.com/office/drawing/2014/main" id="{0675B839-AC85-4E7E-B968-4D1EA6912531}"/>
            </a:ext>
          </a:extLst>
        </xdr:cNvPr>
        <xdr:cNvSpPr txBox="1"/>
      </xdr:nvSpPr>
      <xdr:spPr>
        <a:xfrm>
          <a:off x="11900544" y="1384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771" name="n_4aveValue【児童館】&#10;有形固定資産減価償却率">
          <a:extLst>
            <a:ext uri="{FF2B5EF4-FFF2-40B4-BE49-F238E27FC236}">
              <a16:creationId xmlns:a16="http://schemas.microsoft.com/office/drawing/2014/main" id="{6949DD98-DAC7-4B53-BB33-619D464AB514}"/>
            </a:ext>
          </a:extLst>
        </xdr:cNvPr>
        <xdr:cNvSpPr txBox="1"/>
      </xdr:nvSpPr>
      <xdr:spPr>
        <a:xfrm>
          <a:off x="11102984" y="13821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149514</xdr:rowOff>
    </xdr:from>
    <xdr:ext cx="405111" cy="259045"/>
    <xdr:sp macro="" textlink="">
      <xdr:nvSpPr>
        <xdr:cNvPr id="772" name="n_1mainValue【児童館】&#10;有形固定資産減価償却率">
          <a:extLst>
            <a:ext uri="{FF2B5EF4-FFF2-40B4-BE49-F238E27FC236}">
              <a16:creationId xmlns:a16="http://schemas.microsoft.com/office/drawing/2014/main" id="{1668A969-9C10-4C09-9482-BEFEA7D9A0E6}"/>
            </a:ext>
          </a:extLst>
        </xdr:cNvPr>
        <xdr:cNvSpPr txBox="1"/>
      </xdr:nvSpPr>
      <xdr:spPr>
        <a:xfrm>
          <a:off x="13437244" y="1305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100528</xdr:rowOff>
    </xdr:from>
    <xdr:ext cx="405111" cy="259045"/>
    <xdr:sp macro="" textlink="">
      <xdr:nvSpPr>
        <xdr:cNvPr id="773" name="n_2mainValue【児童館】&#10;有形固定資産減価償却率">
          <a:extLst>
            <a:ext uri="{FF2B5EF4-FFF2-40B4-BE49-F238E27FC236}">
              <a16:creationId xmlns:a16="http://schemas.microsoft.com/office/drawing/2014/main" id="{A78DE2A7-D65D-48AB-BCE8-8258AB8C4D32}"/>
            </a:ext>
          </a:extLst>
        </xdr:cNvPr>
        <xdr:cNvSpPr txBox="1"/>
      </xdr:nvSpPr>
      <xdr:spPr>
        <a:xfrm>
          <a:off x="12675244" y="1300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53176</xdr:rowOff>
    </xdr:from>
    <xdr:ext cx="405111" cy="259045"/>
    <xdr:sp macro="" textlink="">
      <xdr:nvSpPr>
        <xdr:cNvPr id="774" name="n_3mainValue【児童館】&#10;有形固定資産減価償却率">
          <a:extLst>
            <a:ext uri="{FF2B5EF4-FFF2-40B4-BE49-F238E27FC236}">
              <a16:creationId xmlns:a16="http://schemas.microsoft.com/office/drawing/2014/main" id="{0535C9CC-BAAB-4929-ADC0-BA91E428FADD}"/>
            </a:ext>
          </a:extLst>
        </xdr:cNvPr>
        <xdr:cNvSpPr txBox="1"/>
      </xdr:nvSpPr>
      <xdr:spPr>
        <a:xfrm>
          <a:off x="11900544" y="12961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62972</xdr:rowOff>
    </xdr:from>
    <xdr:ext cx="405111" cy="259045"/>
    <xdr:sp macro="" textlink="">
      <xdr:nvSpPr>
        <xdr:cNvPr id="775" name="n_4mainValue【児童館】&#10;有形固定資産減価償却率">
          <a:extLst>
            <a:ext uri="{FF2B5EF4-FFF2-40B4-BE49-F238E27FC236}">
              <a16:creationId xmlns:a16="http://schemas.microsoft.com/office/drawing/2014/main" id="{7BCDD56A-EB90-4E1D-B86B-4B74A2BD0E5A}"/>
            </a:ext>
          </a:extLst>
        </xdr:cNvPr>
        <xdr:cNvSpPr txBox="1"/>
      </xdr:nvSpPr>
      <xdr:spPr>
        <a:xfrm>
          <a:off x="11102984" y="1297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D0C1A921-45CF-4405-B7C7-19E8DE01DF3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7A865608-3B63-4C67-8C19-CA963AB58AE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94A7119F-A50C-4919-BF99-63E61F1C314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032BD72C-F2B4-4862-8F3B-61187CDF70C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C6F52017-B348-484B-9CAB-EC87E9F3428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8BF618FE-B7A0-4E93-8736-79495267D37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D914422-6A1D-4339-B40B-C984A86E8C4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F67F9D75-43B0-4351-8B2D-DCCD749087D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F89EE072-8B7C-41DC-AC9F-171587A842D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FB61473F-27F5-4B77-8E4C-F7E005FFEDF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D7ED0AE7-94F0-4417-91FA-D6B607993763}"/>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3A5425C7-F2D3-4B69-B160-B994B0CE21D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BDFB76B1-C947-4773-A205-33CAB5AF1703}"/>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ACC1D31B-0DD1-4BA1-BE01-BFA1F1C79C52}"/>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0A0BD8AF-0EE9-47B5-9AB6-8DA57083BDC8}"/>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F4D9C5A6-8E46-452D-B366-204F171474D8}"/>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01569929-B5B4-4BAD-A23F-B93CA672E88B}"/>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5C2AA780-F36D-4FBF-AB73-6A23F86578F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131C4CD1-4A9D-4CD0-89AE-37DA6F5D80E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812DA5FE-E5E3-4ADF-BC04-60F98D450C6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D3128082-792D-4D8F-B36E-13810515C68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97" name="直線コネクタ 796">
          <a:extLst>
            <a:ext uri="{FF2B5EF4-FFF2-40B4-BE49-F238E27FC236}">
              <a16:creationId xmlns:a16="http://schemas.microsoft.com/office/drawing/2014/main" id="{64495216-5280-4711-ABE2-9A7E852410FE}"/>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98" name="【児童館】&#10;一人当たり面積最小値テキスト">
          <a:extLst>
            <a:ext uri="{FF2B5EF4-FFF2-40B4-BE49-F238E27FC236}">
              <a16:creationId xmlns:a16="http://schemas.microsoft.com/office/drawing/2014/main" id="{4058ED41-FF95-4315-9EC5-2B45BD32F95A}"/>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99" name="直線コネクタ 798">
          <a:extLst>
            <a:ext uri="{FF2B5EF4-FFF2-40B4-BE49-F238E27FC236}">
              <a16:creationId xmlns:a16="http://schemas.microsoft.com/office/drawing/2014/main" id="{FB0F64F6-9ABB-4A42-AFA2-8C3C62241AEF}"/>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0" name="【児童館】&#10;一人当たり面積最大値テキスト">
          <a:extLst>
            <a:ext uri="{FF2B5EF4-FFF2-40B4-BE49-F238E27FC236}">
              <a16:creationId xmlns:a16="http://schemas.microsoft.com/office/drawing/2014/main" id="{0C42BEF3-8860-4CF1-ADD6-B7FDB191DB31}"/>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1" name="直線コネクタ 800">
          <a:extLst>
            <a:ext uri="{FF2B5EF4-FFF2-40B4-BE49-F238E27FC236}">
              <a16:creationId xmlns:a16="http://schemas.microsoft.com/office/drawing/2014/main" id="{A2A29AF2-6ED8-4E22-A39E-26F0AA068C22}"/>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2" name="【児童館】&#10;一人当たり面積平均値テキスト">
          <a:extLst>
            <a:ext uri="{FF2B5EF4-FFF2-40B4-BE49-F238E27FC236}">
              <a16:creationId xmlns:a16="http://schemas.microsoft.com/office/drawing/2014/main" id="{A4C9B48E-8995-4689-B210-C7599B07B694}"/>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03" name="フローチャート: 判断 802">
          <a:extLst>
            <a:ext uri="{FF2B5EF4-FFF2-40B4-BE49-F238E27FC236}">
              <a16:creationId xmlns:a16="http://schemas.microsoft.com/office/drawing/2014/main" id="{066764C7-81B3-418F-805D-AD914FF0C7C7}"/>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04" name="フローチャート: 判断 803">
          <a:extLst>
            <a:ext uri="{FF2B5EF4-FFF2-40B4-BE49-F238E27FC236}">
              <a16:creationId xmlns:a16="http://schemas.microsoft.com/office/drawing/2014/main" id="{D75A8E65-4D38-4B99-9331-D1C7BC3FF1E3}"/>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05" name="フローチャート: 判断 804">
          <a:extLst>
            <a:ext uri="{FF2B5EF4-FFF2-40B4-BE49-F238E27FC236}">
              <a16:creationId xmlns:a16="http://schemas.microsoft.com/office/drawing/2014/main" id="{756C2DFE-0C2E-4158-8061-687269522325}"/>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06" name="フローチャート: 判断 805">
          <a:extLst>
            <a:ext uri="{FF2B5EF4-FFF2-40B4-BE49-F238E27FC236}">
              <a16:creationId xmlns:a16="http://schemas.microsoft.com/office/drawing/2014/main" id="{9931A79F-28C3-41AC-8F25-10D5A33030FD}"/>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07" name="フローチャート: 判断 806">
          <a:extLst>
            <a:ext uri="{FF2B5EF4-FFF2-40B4-BE49-F238E27FC236}">
              <a16:creationId xmlns:a16="http://schemas.microsoft.com/office/drawing/2014/main" id="{0DB578E8-6B2A-44C0-BE0A-0DAF32E02F3A}"/>
            </a:ext>
          </a:extLst>
        </xdr:cNvPr>
        <xdr:cNvSpPr/>
      </xdr:nvSpPr>
      <xdr:spPr>
        <a:xfrm>
          <a:off x="16388080" y="142427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03AC4CB-9792-43FA-B366-0FEC5757676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542DE8A2-4169-4548-8F82-32083F5BDB5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A05FC88C-461C-48BC-B220-F850285AFF3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0CA1005-DA10-4099-8774-6EC41C8E72C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972D1D87-EDCE-4707-8DA4-643FDCE1F49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13" name="楕円 812">
          <a:extLst>
            <a:ext uri="{FF2B5EF4-FFF2-40B4-BE49-F238E27FC236}">
              <a16:creationId xmlns:a16="http://schemas.microsoft.com/office/drawing/2014/main" id="{ECF1FA96-3889-424D-B798-8D5B7DE52493}"/>
            </a:ext>
          </a:extLst>
        </xdr:cNvPr>
        <xdr:cNvSpPr/>
      </xdr:nvSpPr>
      <xdr:spPr>
        <a:xfrm>
          <a:off x="1945894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139462</xdr:rowOff>
    </xdr:from>
    <xdr:ext cx="469744" cy="259045"/>
    <xdr:sp macro="" textlink="">
      <xdr:nvSpPr>
        <xdr:cNvPr id="814" name="【児童館】&#10;一人当たり面積該当値テキスト">
          <a:extLst>
            <a:ext uri="{FF2B5EF4-FFF2-40B4-BE49-F238E27FC236}">
              <a16:creationId xmlns:a16="http://schemas.microsoft.com/office/drawing/2014/main" id="{A56A40F9-C7BC-4955-A535-F4344C1EA1A4}"/>
            </a:ext>
          </a:extLst>
        </xdr:cNvPr>
        <xdr:cNvSpPr txBox="1"/>
      </xdr:nvSpPr>
      <xdr:spPr>
        <a:xfrm>
          <a:off x="19547840" y="1422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26163</xdr:rowOff>
    </xdr:from>
    <xdr:to>
      <xdr:col>112</xdr:col>
      <xdr:colOff>38100</xdr:colOff>
      <xdr:row>85</xdr:row>
      <xdr:rowOff>127763</xdr:rowOff>
    </xdr:to>
    <xdr:sp macro="" textlink="">
      <xdr:nvSpPr>
        <xdr:cNvPr id="815" name="楕円 814">
          <a:extLst>
            <a:ext uri="{FF2B5EF4-FFF2-40B4-BE49-F238E27FC236}">
              <a16:creationId xmlns:a16="http://schemas.microsoft.com/office/drawing/2014/main" id="{8D923B89-F9DF-473C-B254-0D6EC7311911}"/>
            </a:ext>
          </a:extLst>
        </xdr:cNvPr>
        <xdr:cNvSpPr/>
      </xdr:nvSpPr>
      <xdr:spPr>
        <a:xfrm>
          <a:off x="18735040" y="142755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76963</xdr:rowOff>
    </xdr:to>
    <xdr:cxnSp macro="">
      <xdr:nvCxnSpPr>
        <xdr:cNvPr id="816" name="直線コネクタ 815">
          <a:extLst>
            <a:ext uri="{FF2B5EF4-FFF2-40B4-BE49-F238E27FC236}">
              <a16:creationId xmlns:a16="http://schemas.microsoft.com/office/drawing/2014/main" id="{19EED2A5-07C4-4ABB-8CB3-E283C127FB58}"/>
            </a:ext>
          </a:extLst>
        </xdr:cNvPr>
        <xdr:cNvCxnSpPr/>
      </xdr:nvCxnSpPr>
      <xdr:spPr>
        <a:xfrm flipV="1">
          <a:off x="18778220" y="14321789"/>
          <a:ext cx="73152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30735</xdr:rowOff>
    </xdr:from>
    <xdr:to>
      <xdr:col>107</xdr:col>
      <xdr:colOff>101600</xdr:colOff>
      <xdr:row>85</xdr:row>
      <xdr:rowOff>132335</xdr:rowOff>
    </xdr:to>
    <xdr:sp macro="" textlink="">
      <xdr:nvSpPr>
        <xdr:cNvPr id="817" name="楕円 816">
          <a:extLst>
            <a:ext uri="{FF2B5EF4-FFF2-40B4-BE49-F238E27FC236}">
              <a16:creationId xmlns:a16="http://schemas.microsoft.com/office/drawing/2014/main" id="{36CEA070-3ED4-4481-81FF-3CC1536E8D42}"/>
            </a:ext>
          </a:extLst>
        </xdr:cNvPr>
        <xdr:cNvSpPr/>
      </xdr:nvSpPr>
      <xdr:spPr>
        <a:xfrm>
          <a:off x="17937480" y="142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76963</xdr:rowOff>
    </xdr:from>
    <xdr:to>
      <xdr:col>111</xdr:col>
      <xdr:colOff>177800</xdr:colOff>
      <xdr:row>85</xdr:row>
      <xdr:rowOff>81535</xdr:rowOff>
    </xdr:to>
    <xdr:cxnSp macro="">
      <xdr:nvCxnSpPr>
        <xdr:cNvPr id="818" name="直線コネクタ 817">
          <a:extLst>
            <a:ext uri="{FF2B5EF4-FFF2-40B4-BE49-F238E27FC236}">
              <a16:creationId xmlns:a16="http://schemas.microsoft.com/office/drawing/2014/main" id="{A5112DB3-774A-489A-B40E-BB359B7098E0}"/>
            </a:ext>
          </a:extLst>
        </xdr:cNvPr>
        <xdr:cNvCxnSpPr/>
      </xdr:nvCxnSpPr>
      <xdr:spPr>
        <a:xfrm flipV="1">
          <a:off x="17988280" y="1432636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30735</xdr:rowOff>
    </xdr:from>
    <xdr:to>
      <xdr:col>102</xdr:col>
      <xdr:colOff>165100</xdr:colOff>
      <xdr:row>85</xdr:row>
      <xdr:rowOff>132335</xdr:rowOff>
    </xdr:to>
    <xdr:sp macro="" textlink="">
      <xdr:nvSpPr>
        <xdr:cNvPr id="819" name="楕円 818">
          <a:extLst>
            <a:ext uri="{FF2B5EF4-FFF2-40B4-BE49-F238E27FC236}">
              <a16:creationId xmlns:a16="http://schemas.microsoft.com/office/drawing/2014/main" id="{F0D102CD-65FB-41A7-AE1B-3362302BC5A8}"/>
            </a:ext>
          </a:extLst>
        </xdr:cNvPr>
        <xdr:cNvSpPr/>
      </xdr:nvSpPr>
      <xdr:spPr>
        <a:xfrm>
          <a:off x="17162780" y="142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81535</xdr:rowOff>
    </xdr:from>
    <xdr:to>
      <xdr:col>107</xdr:col>
      <xdr:colOff>50800</xdr:colOff>
      <xdr:row>85</xdr:row>
      <xdr:rowOff>81535</xdr:rowOff>
    </xdr:to>
    <xdr:cxnSp macro="">
      <xdr:nvCxnSpPr>
        <xdr:cNvPr id="820" name="直線コネクタ 819">
          <a:extLst>
            <a:ext uri="{FF2B5EF4-FFF2-40B4-BE49-F238E27FC236}">
              <a16:creationId xmlns:a16="http://schemas.microsoft.com/office/drawing/2014/main" id="{FBF0A40A-328E-4C98-AC44-04234B5DA3D7}"/>
            </a:ext>
          </a:extLst>
        </xdr:cNvPr>
        <xdr:cNvCxnSpPr/>
      </xdr:nvCxnSpPr>
      <xdr:spPr>
        <a:xfrm>
          <a:off x="17213580" y="143309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3302</xdr:rowOff>
    </xdr:from>
    <xdr:to>
      <xdr:col>98</xdr:col>
      <xdr:colOff>38100</xdr:colOff>
      <xdr:row>85</xdr:row>
      <xdr:rowOff>104902</xdr:rowOff>
    </xdr:to>
    <xdr:sp macro="" textlink="">
      <xdr:nvSpPr>
        <xdr:cNvPr id="821" name="楕円 820">
          <a:extLst>
            <a:ext uri="{FF2B5EF4-FFF2-40B4-BE49-F238E27FC236}">
              <a16:creationId xmlns:a16="http://schemas.microsoft.com/office/drawing/2014/main" id="{AB514E5A-63DD-46EB-B6EB-C5A981FFFDBE}"/>
            </a:ext>
          </a:extLst>
        </xdr:cNvPr>
        <xdr:cNvSpPr/>
      </xdr:nvSpPr>
      <xdr:spPr>
        <a:xfrm>
          <a:off x="16388080" y="142527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54102</xdr:rowOff>
    </xdr:from>
    <xdr:to>
      <xdr:col>102</xdr:col>
      <xdr:colOff>114300</xdr:colOff>
      <xdr:row>85</xdr:row>
      <xdr:rowOff>81535</xdr:rowOff>
    </xdr:to>
    <xdr:cxnSp macro="">
      <xdr:nvCxnSpPr>
        <xdr:cNvPr id="822" name="直線コネクタ 821">
          <a:extLst>
            <a:ext uri="{FF2B5EF4-FFF2-40B4-BE49-F238E27FC236}">
              <a16:creationId xmlns:a16="http://schemas.microsoft.com/office/drawing/2014/main" id="{5A919BFA-BEE0-4266-A647-887492E06AEF}"/>
            </a:ext>
          </a:extLst>
        </xdr:cNvPr>
        <xdr:cNvCxnSpPr/>
      </xdr:nvCxnSpPr>
      <xdr:spPr>
        <a:xfrm>
          <a:off x="16431260" y="14303502"/>
          <a:ext cx="78232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23" name="n_1aveValue【児童館】&#10;一人当たり面積">
          <a:extLst>
            <a:ext uri="{FF2B5EF4-FFF2-40B4-BE49-F238E27FC236}">
              <a16:creationId xmlns:a16="http://schemas.microsoft.com/office/drawing/2014/main" id="{F58EBB81-7F46-468E-8C97-150BFD86E36D}"/>
            </a:ext>
          </a:extLst>
        </xdr:cNvPr>
        <xdr:cNvSpPr txBox="1"/>
      </xdr:nvSpPr>
      <xdr:spPr>
        <a:xfrm>
          <a:off x="18561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24" name="n_2aveValue【児童館】&#10;一人当たり面積">
          <a:extLst>
            <a:ext uri="{FF2B5EF4-FFF2-40B4-BE49-F238E27FC236}">
              <a16:creationId xmlns:a16="http://schemas.microsoft.com/office/drawing/2014/main" id="{25735AFB-CD6E-45EE-9A4F-1D0F8E5F5EFE}"/>
            </a:ext>
          </a:extLst>
        </xdr:cNvPr>
        <xdr:cNvSpPr txBox="1"/>
      </xdr:nvSpPr>
      <xdr:spPr>
        <a:xfrm>
          <a:off x="177762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25" name="n_3aveValue【児童館】&#10;一人当たり面積">
          <a:extLst>
            <a:ext uri="{FF2B5EF4-FFF2-40B4-BE49-F238E27FC236}">
              <a16:creationId xmlns:a16="http://schemas.microsoft.com/office/drawing/2014/main" id="{64AF5C8C-74AC-4DA5-93A8-805337919B73}"/>
            </a:ext>
          </a:extLst>
        </xdr:cNvPr>
        <xdr:cNvSpPr txBox="1"/>
      </xdr:nvSpPr>
      <xdr:spPr>
        <a:xfrm>
          <a:off x="170015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26" name="n_4aveValue【児童館】&#10;一人当たり面積">
          <a:extLst>
            <a:ext uri="{FF2B5EF4-FFF2-40B4-BE49-F238E27FC236}">
              <a16:creationId xmlns:a16="http://schemas.microsoft.com/office/drawing/2014/main" id="{D435F72C-F52C-4C59-A51C-A415FD74A431}"/>
            </a:ext>
          </a:extLst>
        </xdr:cNvPr>
        <xdr:cNvSpPr txBox="1"/>
      </xdr:nvSpPr>
      <xdr:spPr>
        <a:xfrm>
          <a:off x="16226867" y="1402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118890</xdr:rowOff>
    </xdr:from>
    <xdr:ext cx="469744" cy="259045"/>
    <xdr:sp macro="" textlink="">
      <xdr:nvSpPr>
        <xdr:cNvPr id="827" name="n_1mainValue【児童館】&#10;一人当たり面積">
          <a:extLst>
            <a:ext uri="{FF2B5EF4-FFF2-40B4-BE49-F238E27FC236}">
              <a16:creationId xmlns:a16="http://schemas.microsoft.com/office/drawing/2014/main" id="{13C7BAEE-E7F6-43D1-ADE9-EDF6CCB5204E}"/>
            </a:ext>
          </a:extLst>
        </xdr:cNvPr>
        <xdr:cNvSpPr txBox="1"/>
      </xdr:nvSpPr>
      <xdr:spPr>
        <a:xfrm>
          <a:off x="18561127" y="14368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123462</xdr:rowOff>
    </xdr:from>
    <xdr:ext cx="469744" cy="259045"/>
    <xdr:sp macro="" textlink="">
      <xdr:nvSpPr>
        <xdr:cNvPr id="828" name="n_2mainValue【児童館】&#10;一人当たり面積">
          <a:extLst>
            <a:ext uri="{FF2B5EF4-FFF2-40B4-BE49-F238E27FC236}">
              <a16:creationId xmlns:a16="http://schemas.microsoft.com/office/drawing/2014/main" id="{1CF2C7CE-A870-4F1A-9790-AFC91E4F5AC2}"/>
            </a:ext>
          </a:extLst>
        </xdr:cNvPr>
        <xdr:cNvSpPr txBox="1"/>
      </xdr:nvSpPr>
      <xdr:spPr>
        <a:xfrm>
          <a:off x="17776267" y="143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123462</xdr:rowOff>
    </xdr:from>
    <xdr:ext cx="469744" cy="259045"/>
    <xdr:sp macro="" textlink="">
      <xdr:nvSpPr>
        <xdr:cNvPr id="829" name="n_3mainValue【児童館】&#10;一人当たり面積">
          <a:extLst>
            <a:ext uri="{FF2B5EF4-FFF2-40B4-BE49-F238E27FC236}">
              <a16:creationId xmlns:a16="http://schemas.microsoft.com/office/drawing/2014/main" id="{5C467246-AA9E-4021-983F-192BBDC1507D}"/>
            </a:ext>
          </a:extLst>
        </xdr:cNvPr>
        <xdr:cNvSpPr txBox="1"/>
      </xdr:nvSpPr>
      <xdr:spPr>
        <a:xfrm>
          <a:off x="17001567" y="143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96029</xdr:rowOff>
    </xdr:from>
    <xdr:ext cx="469744" cy="259045"/>
    <xdr:sp macro="" textlink="">
      <xdr:nvSpPr>
        <xdr:cNvPr id="830" name="n_4mainValue【児童館】&#10;一人当たり面積">
          <a:extLst>
            <a:ext uri="{FF2B5EF4-FFF2-40B4-BE49-F238E27FC236}">
              <a16:creationId xmlns:a16="http://schemas.microsoft.com/office/drawing/2014/main" id="{0F325B00-0A5A-4131-8AF5-468ACDE8D22B}"/>
            </a:ext>
          </a:extLst>
        </xdr:cNvPr>
        <xdr:cNvSpPr txBox="1"/>
      </xdr:nvSpPr>
      <xdr:spPr>
        <a:xfrm>
          <a:off x="16226867" y="1434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4F1FB3CD-1ACD-4A43-B574-BC743D22564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3CAFA184-E632-4F72-8133-41CD9C48680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33155763-3FDC-4E34-B85A-E236CA2EB56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F36D7DAE-091A-43D9-9365-3002F6A0AFB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F65B05A0-0748-495A-81EE-ED4AA5F11F9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9BE8FDFE-1D94-4DB2-BFE6-FFB304DE135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3FD21688-BF1A-4730-8DC2-9C495030223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FECB8167-6A24-4B24-8E8E-3F745D7B36E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FA3F7625-7B7D-4B1A-88A9-43A39394CE5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AF807066-CA42-4808-9DC2-90523478C13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63EBED70-CD53-4635-BD6A-EC233B2C622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49CB3388-D3FE-44C3-83FE-85880A8FA71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4384BB86-F2BA-49BD-BC86-A14D23F47C03}"/>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D792D544-B3B9-430A-B67C-1FE58A4CB22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B92E0DB8-035B-4637-9910-4F82F6850C43}"/>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A886E776-E253-4D30-9C5A-1035704DA869}"/>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0B85B23F-4621-4067-884D-D37BE42FDD84}"/>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5A61042F-0C02-49CC-A977-4876C62BEBA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9C2D5BA5-89B2-430A-BF43-10734253A8DB}"/>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2112D7AF-B444-46E4-82D1-75C13CB28199}"/>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6AF3EDC2-9FF6-41A6-A8BF-B03A08BC20E4}"/>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87D86250-4E84-40FF-952A-A43161F49AA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A999F557-970B-430D-842F-C6E876995FFA}"/>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1BE5B2A2-3407-4ED8-959D-1F6271EEBA4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EB7A4FD9-2DFA-45F7-B672-9E24232A4183}"/>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公民館】&#10;有形固定資産減価償却率最小値テキスト">
          <a:extLst>
            <a:ext uri="{FF2B5EF4-FFF2-40B4-BE49-F238E27FC236}">
              <a16:creationId xmlns:a16="http://schemas.microsoft.com/office/drawing/2014/main" id="{F73C0AFF-59CC-4FCE-8178-C2BC402A3C35}"/>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BB60F603-CE62-485E-BD5F-46133A689B9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58" name="【公民館】&#10;有形固定資産減価償却率最大値テキスト">
          <a:extLst>
            <a:ext uri="{FF2B5EF4-FFF2-40B4-BE49-F238E27FC236}">
              <a16:creationId xmlns:a16="http://schemas.microsoft.com/office/drawing/2014/main" id="{2478316E-3E9B-4A91-AC05-B1CC3361EAF4}"/>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59" name="直線コネクタ 858">
          <a:extLst>
            <a:ext uri="{FF2B5EF4-FFF2-40B4-BE49-F238E27FC236}">
              <a16:creationId xmlns:a16="http://schemas.microsoft.com/office/drawing/2014/main" id="{455742A7-DF4F-40E3-AC9F-EA73D822E0D7}"/>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860" name="【公民館】&#10;有形固定資産減価償却率平均値テキスト">
          <a:extLst>
            <a:ext uri="{FF2B5EF4-FFF2-40B4-BE49-F238E27FC236}">
              <a16:creationId xmlns:a16="http://schemas.microsoft.com/office/drawing/2014/main" id="{D6CFB7FE-75D1-47E6-A9E8-121498F16A8A}"/>
            </a:ext>
          </a:extLst>
        </xdr:cNvPr>
        <xdr:cNvSpPr txBox="1"/>
      </xdr:nvSpPr>
      <xdr:spPr>
        <a:xfrm>
          <a:off x="14414500" y="17666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1" name="フローチャート: 判断 860">
          <a:extLst>
            <a:ext uri="{FF2B5EF4-FFF2-40B4-BE49-F238E27FC236}">
              <a16:creationId xmlns:a16="http://schemas.microsoft.com/office/drawing/2014/main" id="{212BC2E9-2BCB-4EF8-ABB2-95D86D49E9DE}"/>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2" name="フローチャート: 判断 861">
          <a:extLst>
            <a:ext uri="{FF2B5EF4-FFF2-40B4-BE49-F238E27FC236}">
              <a16:creationId xmlns:a16="http://schemas.microsoft.com/office/drawing/2014/main" id="{0654294A-2056-4D05-BA30-02CFB4E8F0F1}"/>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63" name="フローチャート: 判断 862">
          <a:extLst>
            <a:ext uri="{FF2B5EF4-FFF2-40B4-BE49-F238E27FC236}">
              <a16:creationId xmlns:a16="http://schemas.microsoft.com/office/drawing/2014/main" id="{E982EE51-685C-4814-9E65-35CA4650990E}"/>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64" name="フローチャート: 判断 863">
          <a:extLst>
            <a:ext uri="{FF2B5EF4-FFF2-40B4-BE49-F238E27FC236}">
              <a16:creationId xmlns:a16="http://schemas.microsoft.com/office/drawing/2014/main" id="{75AAD465-CDCA-44A4-9D1C-4F6E5A4787F1}"/>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65" name="フローチャート: 判断 864">
          <a:extLst>
            <a:ext uri="{FF2B5EF4-FFF2-40B4-BE49-F238E27FC236}">
              <a16:creationId xmlns:a16="http://schemas.microsoft.com/office/drawing/2014/main" id="{FA03A34A-719C-41B2-A5ED-06EE7B2A6DD9}"/>
            </a:ext>
          </a:extLst>
        </xdr:cNvPr>
        <xdr:cNvSpPr/>
      </xdr:nvSpPr>
      <xdr:spPr>
        <a:xfrm>
          <a:off x="11231880" y="175875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4800D5C-709D-4481-B068-198ED75C683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B7D5240-9798-4B6F-88F1-26FC8465ACE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DE99EB4-2B3A-4781-A0DB-B77516C8CB1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C41C635-37EF-4252-BC0D-A66FEA77349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BE285C6-FAD0-4FC6-8690-E6DBE0F922C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42545</xdr:rowOff>
    </xdr:from>
    <xdr:to>
      <xdr:col>85</xdr:col>
      <xdr:colOff>177800</xdr:colOff>
      <xdr:row>105</xdr:row>
      <xdr:rowOff>144145</xdr:rowOff>
    </xdr:to>
    <xdr:sp macro="" textlink="">
      <xdr:nvSpPr>
        <xdr:cNvPr id="871" name="楕円 870">
          <a:extLst>
            <a:ext uri="{FF2B5EF4-FFF2-40B4-BE49-F238E27FC236}">
              <a16:creationId xmlns:a16="http://schemas.microsoft.com/office/drawing/2014/main" id="{92011224-FCE8-47C6-B547-88ADEEE99507}"/>
            </a:ext>
          </a:extLst>
        </xdr:cNvPr>
        <xdr:cNvSpPr/>
      </xdr:nvSpPr>
      <xdr:spPr>
        <a:xfrm>
          <a:off x="14325600" y="1764474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65422</xdr:rowOff>
    </xdr:from>
    <xdr:ext cx="405111" cy="259045"/>
    <xdr:sp macro="" textlink="">
      <xdr:nvSpPr>
        <xdr:cNvPr id="872" name="【公民館】&#10;有形固定資産減価償却率該当値テキスト">
          <a:extLst>
            <a:ext uri="{FF2B5EF4-FFF2-40B4-BE49-F238E27FC236}">
              <a16:creationId xmlns:a16="http://schemas.microsoft.com/office/drawing/2014/main" id="{83DFB99F-A64D-40E8-B822-0AD84B8FDD4F}"/>
            </a:ext>
          </a:extLst>
        </xdr:cNvPr>
        <xdr:cNvSpPr txBox="1"/>
      </xdr:nvSpPr>
      <xdr:spPr>
        <a:xfrm>
          <a:off x="14414500"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8255</xdr:rowOff>
    </xdr:from>
    <xdr:to>
      <xdr:col>81</xdr:col>
      <xdr:colOff>101600</xdr:colOff>
      <xdr:row>105</xdr:row>
      <xdr:rowOff>109855</xdr:rowOff>
    </xdr:to>
    <xdr:sp macro="" textlink="">
      <xdr:nvSpPr>
        <xdr:cNvPr id="873" name="楕円 872">
          <a:extLst>
            <a:ext uri="{FF2B5EF4-FFF2-40B4-BE49-F238E27FC236}">
              <a16:creationId xmlns:a16="http://schemas.microsoft.com/office/drawing/2014/main" id="{47C971C6-D040-4B98-A3CE-813049657F99}"/>
            </a:ext>
          </a:extLst>
        </xdr:cNvPr>
        <xdr:cNvSpPr/>
      </xdr:nvSpPr>
      <xdr:spPr>
        <a:xfrm>
          <a:off x="1357884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59055</xdr:rowOff>
    </xdr:from>
    <xdr:to>
      <xdr:col>85</xdr:col>
      <xdr:colOff>127000</xdr:colOff>
      <xdr:row>105</xdr:row>
      <xdr:rowOff>93345</xdr:rowOff>
    </xdr:to>
    <xdr:cxnSp macro="">
      <xdr:nvCxnSpPr>
        <xdr:cNvPr id="874" name="直線コネクタ 873">
          <a:extLst>
            <a:ext uri="{FF2B5EF4-FFF2-40B4-BE49-F238E27FC236}">
              <a16:creationId xmlns:a16="http://schemas.microsoft.com/office/drawing/2014/main" id="{0F2DDFBD-C8B0-4AAD-9E5C-8BD71769CC58}"/>
            </a:ext>
          </a:extLst>
        </xdr:cNvPr>
        <xdr:cNvCxnSpPr/>
      </xdr:nvCxnSpPr>
      <xdr:spPr>
        <a:xfrm>
          <a:off x="13629640" y="1766125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145414</xdr:rowOff>
    </xdr:from>
    <xdr:to>
      <xdr:col>76</xdr:col>
      <xdr:colOff>165100</xdr:colOff>
      <xdr:row>105</xdr:row>
      <xdr:rowOff>75564</xdr:rowOff>
    </xdr:to>
    <xdr:sp macro="" textlink="">
      <xdr:nvSpPr>
        <xdr:cNvPr id="875" name="楕円 874">
          <a:extLst>
            <a:ext uri="{FF2B5EF4-FFF2-40B4-BE49-F238E27FC236}">
              <a16:creationId xmlns:a16="http://schemas.microsoft.com/office/drawing/2014/main" id="{3438D8AB-D572-4F4B-A89F-987FD985A6D8}"/>
            </a:ext>
          </a:extLst>
        </xdr:cNvPr>
        <xdr:cNvSpPr/>
      </xdr:nvSpPr>
      <xdr:spPr>
        <a:xfrm>
          <a:off x="12804140" y="17579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24764</xdr:rowOff>
    </xdr:from>
    <xdr:to>
      <xdr:col>81</xdr:col>
      <xdr:colOff>50800</xdr:colOff>
      <xdr:row>105</xdr:row>
      <xdr:rowOff>59055</xdr:rowOff>
    </xdr:to>
    <xdr:cxnSp macro="">
      <xdr:nvCxnSpPr>
        <xdr:cNvPr id="876" name="直線コネクタ 875">
          <a:extLst>
            <a:ext uri="{FF2B5EF4-FFF2-40B4-BE49-F238E27FC236}">
              <a16:creationId xmlns:a16="http://schemas.microsoft.com/office/drawing/2014/main" id="{53645803-9500-4034-9994-1F0DCE728F2D}"/>
            </a:ext>
          </a:extLst>
        </xdr:cNvPr>
        <xdr:cNvCxnSpPr/>
      </xdr:nvCxnSpPr>
      <xdr:spPr>
        <a:xfrm>
          <a:off x="12854940" y="17626964"/>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109220</xdr:rowOff>
    </xdr:from>
    <xdr:to>
      <xdr:col>72</xdr:col>
      <xdr:colOff>38100</xdr:colOff>
      <xdr:row>105</xdr:row>
      <xdr:rowOff>39370</xdr:rowOff>
    </xdr:to>
    <xdr:sp macro="" textlink="">
      <xdr:nvSpPr>
        <xdr:cNvPr id="877" name="楕円 876">
          <a:extLst>
            <a:ext uri="{FF2B5EF4-FFF2-40B4-BE49-F238E27FC236}">
              <a16:creationId xmlns:a16="http://schemas.microsoft.com/office/drawing/2014/main" id="{F93079CB-CD77-4F7E-ABD8-3E10397F827C}"/>
            </a:ext>
          </a:extLst>
        </xdr:cNvPr>
        <xdr:cNvSpPr/>
      </xdr:nvSpPr>
      <xdr:spPr>
        <a:xfrm>
          <a:off x="12029440" y="17543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160020</xdr:rowOff>
    </xdr:from>
    <xdr:to>
      <xdr:col>76</xdr:col>
      <xdr:colOff>114300</xdr:colOff>
      <xdr:row>105</xdr:row>
      <xdr:rowOff>24764</xdr:rowOff>
    </xdr:to>
    <xdr:cxnSp macro="">
      <xdr:nvCxnSpPr>
        <xdr:cNvPr id="878" name="直線コネクタ 877">
          <a:extLst>
            <a:ext uri="{FF2B5EF4-FFF2-40B4-BE49-F238E27FC236}">
              <a16:creationId xmlns:a16="http://schemas.microsoft.com/office/drawing/2014/main" id="{BF14604C-194D-42B3-A0D9-8EFEBBC090F3}"/>
            </a:ext>
          </a:extLst>
        </xdr:cNvPr>
        <xdr:cNvCxnSpPr/>
      </xdr:nvCxnSpPr>
      <xdr:spPr>
        <a:xfrm>
          <a:off x="12072620" y="17594580"/>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92075</xdr:rowOff>
    </xdr:from>
    <xdr:to>
      <xdr:col>67</xdr:col>
      <xdr:colOff>101600</xdr:colOff>
      <xdr:row>105</xdr:row>
      <xdr:rowOff>22225</xdr:rowOff>
    </xdr:to>
    <xdr:sp macro="" textlink="">
      <xdr:nvSpPr>
        <xdr:cNvPr id="879" name="楕円 878">
          <a:extLst>
            <a:ext uri="{FF2B5EF4-FFF2-40B4-BE49-F238E27FC236}">
              <a16:creationId xmlns:a16="http://schemas.microsoft.com/office/drawing/2014/main" id="{F05B4E34-D73B-4072-90DC-9D361A2FE3FA}"/>
            </a:ext>
          </a:extLst>
        </xdr:cNvPr>
        <xdr:cNvSpPr/>
      </xdr:nvSpPr>
      <xdr:spPr>
        <a:xfrm>
          <a:off x="11231880" y="17526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142875</xdr:rowOff>
    </xdr:from>
    <xdr:to>
      <xdr:col>71</xdr:col>
      <xdr:colOff>177800</xdr:colOff>
      <xdr:row>104</xdr:row>
      <xdr:rowOff>160020</xdr:rowOff>
    </xdr:to>
    <xdr:cxnSp macro="">
      <xdr:nvCxnSpPr>
        <xdr:cNvPr id="880" name="直線コネクタ 879">
          <a:extLst>
            <a:ext uri="{FF2B5EF4-FFF2-40B4-BE49-F238E27FC236}">
              <a16:creationId xmlns:a16="http://schemas.microsoft.com/office/drawing/2014/main" id="{7D1A795A-29C4-45C7-93CE-EE98AE28525A}"/>
            </a:ext>
          </a:extLst>
        </xdr:cNvPr>
        <xdr:cNvCxnSpPr/>
      </xdr:nvCxnSpPr>
      <xdr:spPr>
        <a:xfrm>
          <a:off x="11282680" y="1757743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81" name="n_1aveValue【公民館】&#10;有形固定資産減価償却率">
          <a:extLst>
            <a:ext uri="{FF2B5EF4-FFF2-40B4-BE49-F238E27FC236}">
              <a16:creationId xmlns:a16="http://schemas.microsoft.com/office/drawing/2014/main" id="{1AAE49C1-4E79-4346-BE77-930AC9111761}"/>
            </a:ext>
          </a:extLst>
        </xdr:cNvPr>
        <xdr:cNvSpPr txBox="1"/>
      </xdr:nvSpPr>
      <xdr:spPr>
        <a:xfrm>
          <a:off x="13437244" y="177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82" name="n_2aveValue【公民館】&#10;有形固定資産減価償却率">
          <a:extLst>
            <a:ext uri="{FF2B5EF4-FFF2-40B4-BE49-F238E27FC236}">
              <a16:creationId xmlns:a16="http://schemas.microsoft.com/office/drawing/2014/main" id="{527554D9-CA30-4B09-8D66-9E50E285D93D}"/>
            </a:ext>
          </a:extLst>
        </xdr:cNvPr>
        <xdr:cNvSpPr txBox="1"/>
      </xdr:nvSpPr>
      <xdr:spPr>
        <a:xfrm>
          <a:off x="1267524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83" name="n_3aveValue【公民館】&#10;有形固定資産減価償却率">
          <a:extLst>
            <a:ext uri="{FF2B5EF4-FFF2-40B4-BE49-F238E27FC236}">
              <a16:creationId xmlns:a16="http://schemas.microsoft.com/office/drawing/2014/main" id="{0D559C99-FB58-4577-B1C5-B00F606FA3E7}"/>
            </a:ext>
          </a:extLst>
        </xdr:cNvPr>
        <xdr:cNvSpPr txBox="1"/>
      </xdr:nvSpPr>
      <xdr:spPr>
        <a:xfrm>
          <a:off x="1190054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884" name="n_4aveValue【公民館】&#10;有形固定資産減価償却率">
          <a:extLst>
            <a:ext uri="{FF2B5EF4-FFF2-40B4-BE49-F238E27FC236}">
              <a16:creationId xmlns:a16="http://schemas.microsoft.com/office/drawing/2014/main" id="{4DFD9C66-C04B-4553-8661-D8BEC5FE2930}"/>
            </a:ext>
          </a:extLst>
        </xdr:cNvPr>
        <xdr:cNvSpPr txBox="1"/>
      </xdr:nvSpPr>
      <xdr:spPr>
        <a:xfrm>
          <a:off x="11102984" y="1767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126382</xdr:rowOff>
    </xdr:from>
    <xdr:ext cx="405111" cy="259045"/>
    <xdr:sp macro="" textlink="">
      <xdr:nvSpPr>
        <xdr:cNvPr id="885" name="n_1mainValue【公民館】&#10;有形固定資産減価償却率">
          <a:extLst>
            <a:ext uri="{FF2B5EF4-FFF2-40B4-BE49-F238E27FC236}">
              <a16:creationId xmlns:a16="http://schemas.microsoft.com/office/drawing/2014/main" id="{61D0B057-1DDB-4941-A7A5-02EED3C11649}"/>
            </a:ext>
          </a:extLst>
        </xdr:cNvPr>
        <xdr:cNvSpPr txBox="1"/>
      </xdr:nvSpPr>
      <xdr:spPr>
        <a:xfrm>
          <a:off x="134372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92091</xdr:rowOff>
    </xdr:from>
    <xdr:ext cx="405111" cy="259045"/>
    <xdr:sp macro="" textlink="">
      <xdr:nvSpPr>
        <xdr:cNvPr id="886" name="n_2mainValue【公民館】&#10;有形固定資産減価償却率">
          <a:extLst>
            <a:ext uri="{FF2B5EF4-FFF2-40B4-BE49-F238E27FC236}">
              <a16:creationId xmlns:a16="http://schemas.microsoft.com/office/drawing/2014/main" id="{8A2D96EF-470F-475E-BF32-27ECE317365F}"/>
            </a:ext>
          </a:extLst>
        </xdr:cNvPr>
        <xdr:cNvSpPr txBox="1"/>
      </xdr:nvSpPr>
      <xdr:spPr>
        <a:xfrm>
          <a:off x="12675244" y="17359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55897</xdr:rowOff>
    </xdr:from>
    <xdr:ext cx="405111" cy="259045"/>
    <xdr:sp macro="" textlink="">
      <xdr:nvSpPr>
        <xdr:cNvPr id="887" name="n_3mainValue【公民館】&#10;有形固定資産減価償却率">
          <a:extLst>
            <a:ext uri="{FF2B5EF4-FFF2-40B4-BE49-F238E27FC236}">
              <a16:creationId xmlns:a16="http://schemas.microsoft.com/office/drawing/2014/main" id="{3BF37271-BF56-4BF1-A426-DD7747FCD9A6}"/>
            </a:ext>
          </a:extLst>
        </xdr:cNvPr>
        <xdr:cNvSpPr txBox="1"/>
      </xdr:nvSpPr>
      <xdr:spPr>
        <a:xfrm>
          <a:off x="119005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38752</xdr:rowOff>
    </xdr:from>
    <xdr:ext cx="405111" cy="259045"/>
    <xdr:sp macro="" textlink="">
      <xdr:nvSpPr>
        <xdr:cNvPr id="888" name="n_4mainValue【公民館】&#10;有形固定資産減価償却率">
          <a:extLst>
            <a:ext uri="{FF2B5EF4-FFF2-40B4-BE49-F238E27FC236}">
              <a16:creationId xmlns:a16="http://schemas.microsoft.com/office/drawing/2014/main" id="{6AE6B103-4F29-4AB3-B69A-8C9D526362E4}"/>
            </a:ext>
          </a:extLst>
        </xdr:cNvPr>
        <xdr:cNvSpPr txBox="1"/>
      </xdr:nvSpPr>
      <xdr:spPr>
        <a:xfrm>
          <a:off x="1110298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480636F3-DF59-4ABA-9EA6-F430586A015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54293A10-52D9-4032-9ED8-7938FD5758C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EA5A568-3688-4608-B30B-A16AEC53F01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C7E9E19B-A955-4E33-ADDF-BCDA97CD449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90448B25-A90A-42CA-89C5-631709F5F16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CF7502F7-6853-40BF-B5E7-24EAC98F009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51CBFB1-5AB7-4064-9E1E-55ECD21A005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C1841F9-9B13-4ED3-ADD7-A2D47104912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0DAB9992-D167-4FE2-B8F8-DF66814D93C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EDEC69E1-FA0E-40B2-B773-5BB66DD86C4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B96F7ED8-9C88-4BF5-B026-7B667D1626B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AB5085CB-8A3D-47AD-9380-264F5DBDF55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23F840DA-7368-421A-95C3-5F8C7668B42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F465D049-C0EA-44A0-AE8B-72E3FD733EA1}"/>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E06D7632-AE3D-4114-AF68-4119C63C48C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9C6EAEA2-389A-4D51-B41E-859AE97325F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22A91CAF-58F6-4B0C-BF9B-DF54717ECD16}"/>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CCDE25ED-639C-41CD-A618-0E555FEC5962}"/>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D8318C66-45F5-41F8-A522-581481D98EC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BE348F53-7326-45C9-911F-D7DC553D6A4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A4E2910B-1EB9-4813-AF75-31730573C38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0" name="直線コネクタ 909">
          <a:extLst>
            <a:ext uri="{FF2B5EF4-FFF2-40B4-BE49-F238E27FC236}">
              <a16:creationId xmlns:a16="http://schemas.microsoft.com/office/drawing/2014/main" id="{90834574-1513-4003-9F8D-DB4D3212553D}"/>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1" name="【公民館】&#10;一人当たり面積最小値テキスト">
          <a:extLst>
            <a:ext uri="{FF2B5EF4-FFF2-40B4-BE49-F238E27FC236}">
              <a16:creationId xmlns:a16="http://schemas.microsoft.com/office/drawing/2014/main" id="{9FAEBF2C-86ED-4E9E-A10F-C2375F3B4DA2}"/>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12" name="直線コネクタ 911">
          <a:extLst>
            <a:ext uri="{FF2B5EF4-FFF2-40B4-BE49-F238E27FC236}">
              <a16:creationId xmlns:a16="http://schemas.microsoft.com/office/drawing/2014/main" id="{887E5BB6-E2F2-4B9F-BD83-BE7D865EE362}"/>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13" name="【公民館】&#10;一人当たり面積最大値テキスト">
          <a:extLst>
            <a:ext uri="{FF2B5EF4-FFF2-40B4-BE49-F238E27FC236}">
              <a16:creationId xmlns:a16="http://schemas.microsoft.com/office/drawing/2014/main" id="{DD9D544C-02B7-4A52-AF1C-550949773EC8}"/>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14" name="直線コネクタ 913">
          <a:extLst>
            <a:ext uri="{FF2B5EF4-FFF2-40B4-BE49-F238E27FC236}">
              <a16:creationId xmlns:a16="http://schemas.microsoft.com/office/drawing/2014/main" id="{C65AC7FE-1359-4E8A-8F72-59F97C0F99E5}"/>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15" name="【公民館】&#10;一人当たり面積平均値テキスト">
          <a:extLst>
            <a:ext uri="{FF2B5EF4-FFF2-40B4-BE49-F238E27FC236}">
              <a16:creationId xmlns:a16="http://schemas.microsoft.com/office/drawing/2014/main" id="{A7AA9EBE-753A-4F65-9FC0-27EBC783FE8A}"/>
            </a:ext>
          </a:extLst>
        </xdr:cNvPr>
        <xdr:cNvSpPr txBox="1"/>
      </xdr:nvSpPr>
      <xdr:spPr>
        <a:xfrm>
          <a:off x="19547840" y="17704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16" name="フローチャート: 判断 915">
          <a:extLst>
            <a:ext uri="{FF2B5EF4-FFF2-40B4-BE49-F238E27FC236}">
              <a16:creationId xmlns:a16="http://schemas.microsoft.com/office/drawing/2014/main" id="{22243B29-585E-464F-A0C5-B41CAEE8EE9A}"/>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17" name="フローチャート: 判断 916">
          <a:extLst>
            <a:ext uri="{FF2B5EF4-FFF2-40B4-BE49-F238E27FC236}">
              <a16:creationId xmlns:a16="http://schemas.microsoft.com/office/drawing/2014/main" id="{541F147A-E35E-4A42-9E35-96C105280EC6}"/>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a:extLst>
            <a:ext uri="{FF2B5EF4-FFF2-40B4-BE49-F238E27FC236}">
              <a16:creationId xmlns:a16="http://schemas.microsoft.com/office/drawing/2014/main" id="{26C700CC-6F76-4192-98D3-D817E6777028}"/>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19" name="フローチャート: 判断 918">
          <a:extLst>
            <a:ext uri="{FF2B5EF4-FFF2-40B4-BE49-F238E27FC236}">
              <a16:creationId xmlns:a16="http://schemas.microsoft.com/office/drawing/2014/main" id="{6BD14357-4BFD-49CC-8BA5-9114AE019867}"/>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0" name="フローチャート: 判断 919">
          <a:extLst>
            <a:ext uri="{FF2B5EF4-FFF2-40B4-BE49-F238E27FC236}">
              <a16:creationId xmlns:a16="http://schemas.microsoft.com/office/drawing/2014/main" id="{3E334C02-3F94-4599-98DA-260EB3BCA208}"/>
            </a:ext>
          </a:extLst>
        </xdr:cNvPr>
        <xdr:cNvSpPr/>
      </xdr:nvSpPr>
      <xdr:spPr>
        <a:xfrm>
          <a:off x="16388080" y="17735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E0A8C11B-AD96-493D-8F49-A125F2DFD58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D693676F-DDC9-4888-ADA7-52BAF0C5FD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991A9CAA-0DDC-4D0A-8DFD-F1062E78E3A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48575A20-8578-4DFA-B573-5B0FE51A0AC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3DF7858-6933-4484-ABF4-038C07FFE82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103124</xdr:rowOff>
    </xdr:from>
    <xdr:to>
      <xdr:col>116</xdr:col>
      <xdr:colOff>114300</xdr:colOff>
      <xdr:row>105</xdr:row>
      <xdr:rowOff>33274</xdr:rowOff>
    </xdr:to>
    <xdr:sp macro="" textlink="">
      <xdr:nvSpPr>
        <xdr:cNvPr id="926" name="楕円 925">
          <a:extLst>
            <a:ext uri="{FF2B5EF4-FFF2-40B4-BE49-F238E27FC236}">
              <a16:creationId xmlns:a16="http://schemas.microsoft.com/office/drawing/2014/main" id="{EE04F94A-3218-44A8-A132-816D1F738428}"/>
            </a:ext>
          </a:extLst>
        </xdr:cNvPr>
        <xdr:cNvSpPr/>
      </xdr:nvSpPr>
      <xdr:spPr>
        <a:xfrm>
          <a:off x="1945894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126001</xdr:rowOff>
    </xdr:from>
    <xdr:ext cx="469744" cy="259045"/>
    <xdr:sp macro="" textlink="">
      <xdr:nvSpPr>
        <xdr:cNvPr id="927" name="【公民館】&#10;一人当たり面積該当値テキスト">
          <a:extLst>
            <a:ext uri="{FF2B5EF4-FFF2-40B4-BE49-F238E27FC236}">
              <a16:creationId xmlns:a16="http://schemas.microsoft.com/office/drawing/2014/main" id="{FCEB87D0-AB22-4335-891A-016E005A9880}"/>
            </a:ext>
          </a:extLst>
        </xdr:cNvPr>
        <xdr:cNvSpPr txBox="1"/>
      </xdr:nvSpPr>
      <xdr:spPr>
        <a:xfrm>
          <a:off x="19547840" y="1739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121413</xdr:rowOff>
    </xdr:from>
    <xdr:to>
      <xdr:col>112</xdr:col>
      <xdr:colOff>38100</xdr:colOff>
      <xdr:row>105</xdr:row>
      <xdr:rowOff>51563</xdr:rowOff>
    </xdr:to>
    <xdr:sp macro="" textlink="">
      <xdr:nvSpPr>
        <xdr:cNvPr id="928" name="楕円 927">
          <a:extLst>
            <a:ext uri="{FF2B5EF4-FFF2-40B4-BE49-F238E27FC236}">
              <a16:creationId xmlns:a16="http://schemas.microsoft.com/office/drawing/2014/main" id="{FA39B2C4-1D0E-4059-ACB8-528C5FC37833}"/>
            </a:ext>
          </a:extLst>
        </xdr:cNvPr>
        <xdr:cNvSpPr/>
      </xdr:nvSpPr>
      <xdr:spPr>
        <a:xfrm>
          <a:off x="18735040" y="175559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153924</xdr:rowOff>
    </xdr:from>
    <xdr:to>
      <xdr:col>116</xdr:col>
      <xdr:colOff>63500</xdr:colOff>
      <xdr:row>105</xdr:row>
      <xdr:rowOff>763</xdr:rowOff>
    </xdr:to>
    <xdr:cxnSp macro="">
      <xdr:nvCxnSpPr>
        <xdr:cNvPr id="929" name="直線コネクタ 928">
          <a:extLst>
            <a:ext uri="{FF2B5EF4-FFF2-40B4-BE49-F238E27FC236}">
              <a16:creationId xmlns:a16="http://schemas.microsoft.com/office/drawing/2014/main" id="{4493307A-083E-436B-A881-DFBBBE0A43E4}"/>
            </a:ext>
          </a:extLst>
        </xdr:cNvPr>
        <xdr:cNvCxnSpPr/>
      </xdr:nvCxnSpPr>
      <xdr:spPr>
        <a:xfrm flipV="1">
          <a:off x="18778220" y="17588484"/>
          <a:ext cx="73152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103124</xdr:rowOff>
    </xdr:from>
    <xdr:to>
      <xdr:col>107</xdr:col>
      <xdr:colOff>101600</xdr:colOff>
      <xdr:row>105</xdr:row>
      <xdr:rowOff>33274</xdr:rowOff>
    </xdr:to>
    <xdr:sp macro="" textlink="">
      <xdr:nvSpPr>
        <xdr:cNvPr id="930" name="楕円 929">
          <a:extLst>
            <a:ext uri="{FF2B5EF4-FFF2-40B4-BE49-F238E27FC236}">
              <a16:creationId xmlns:a16="http://schemas.microsoft.com/office/drawing/2014/main" id="{BF4A2A2A-F79E-4896-9B19-D14C9ED13AA4}"/>
            </a:ext>
          </a:extLst>
        </xdr:cNvPr>
        <xdr:cNvSpPr/>
      </xdr:nvSpPr>
      <xdr:spPr>
        <a:xfrm>
          <a:off x="1793748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153924</xdr:rowOff>
    </xdr:from>
    <xdr:to>
      <xdr:col>111</xdr:col>
      <xdr:colOff>177800</xdr:colOff>
      <xdr:row>105</xdr:row>
      <xdr:rowOff>763</xdr:rowOff>
    </xdr:to>
    <xdr:cxnSp macro="">
      <xdr:nvCxnSpPr>
        <xdr:cNvPr id="931" name="直線コネクタ 930">
          <a:extLst>
            <a:ext uri="{FF2B5EF4-FFF2-40B4-BE49-F238E27FC236}">
              <a16:creationId xmlns:a16="http://schemas.microsoft.com/office/drawing/2014/main" id="{EEA45D2C-6673-4CEC-A3C7-C6485BD1D315}"/>
            </a:ext>
          </a:extLst>
        </xdr:cNvPr>
        <xdr:cNvCxnSpPr/>
      </xdr:nvCxnSpPr>
      <xdr:spPr>
        <a:xfrm>
          <a:off x="17988280" y="17588484"/>
          <a:ext cx="78994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116839</xdr:rowOff>
    </xdr:from>
    <xdr:to>
      <xdr:col>102</xdr:col>
      <xdr:colOff>165100</xdr:colOff>
      <xdr:row>105</xdr:row>
      <xdr:rowOff>46989</xdr:rowOff>
    </xdr:to>
    <xdr:sp macro="" textlink="">
      <xdr:nvSpPr>
        <xdr:cNvPr id="932" name="楕円 931">
          <a:extLst>
            <a:ext uri="{FF2B5EF4-FFF2-40B4-BE49-F238E27FC236}">
              <a16:creationId xmlns:a16="http://schemas.microsoft.com/office/drawing/2014/main" id="{6228243C-285A-418E-B488-417217726643}"/>
            </a:ext>
          </a:extLst>
        </xdr:cNvPr>
        <xdr:cNvSpPr/>
      </xdr:nvSpPr>
      <xdr:spPr>
        <a:xfrm>
          <a:off x="17162780" y="175513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153924</xdr:rowOff>
    </xdr:from>
    <xdr:to>
      <xdr:col>107</xdr:col>
      <xdr:colOff>50800</xdr:colOff>
      <xdr:row>104</xdr:row>
      <xdr:rowOff>167639</xdr:rowOff>
    </xdr:to>
    <xdr:cxnSp macro="">
      <xdr:nvCxnSpPr>
        <xdr:cNvPr id="933" name="直線コネクタ 932">
          <a:extLst>
            <a:ext uri="{FF2B5EF4-FFF2-40B4-BE49-F238E27FC236}">
              <a16:creationId xmlns:a16="http://schemas.microsoft.com/office/drawing/2014/main" id="{EF0233DC-21AE-4C16-8C44-0A6B6732070F}"/>
            </a:ext>
          </a:extLst>
        </xdr:cNvPr>
        <xdr:cNvCxnSpPr/>
      </xdr:nvCxnSpPr>
      <xdr:spPr>
        <a:xfrm flipV="1">
          <a:off x="17213580" y="17588484"/>
          <a:ext cx="7747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130556</xdr:rowOff>
    </xdr:from>
    <xdr:to>
      <xdr:col>98</xdr:col>
      <xdr:colOff>38100</xdr:colOff>
      <xdr:row>105</xdr:row>
      <xdr:rowOff>60706</xdr:rowOff>
    </xdr:to>
    <xdr:sp macro="" textlink="">
      <xdr:nvSpPr>
        <xdr:cNvPr id="934" name="楕円 933">
          <a:extLst>
            <a:ext uri="{FF2B5EF4-FFF2-40B4-BE49-F238E27FC236}">
              <a16:creationId xmlns:a16="http://schemas.microsoft.com/office/drawing/2014/main" id="{73498696-6B17-4AAF-B3CD-3316A7660AB5}"/>
            </a:ext>
          </a:extLst>
        </xdr:cNvPr>
        <xdr:cNvSpPr/>
      </xdr:nvSpPr>
      <xdr:spPr>
        <a:xfrm>
          <a:off x="16388080" y="175651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167639</xdr:rowOff>
    </xdr:from>
    <xdr:to>
      <xdr:col>102</xdr:col>
      <xdr:colOff>114300</xdr:colOff>
      <xdr:row>105</xdr:row>
      <xdr:rowOff>9906</xdr:rowOff>
    </xdr:to>
    <xdr:cxnSp macro="">
      <xdr:nvCxnSpPr>
        <xdr:cNvPr id="935" name="直線コネクタ 934">
          <a:extLst>
            <a:ext uri="{FF2B5EF4-FFF2-40B4-BE49-F238E27FC236}">
              <a16:creationId xmlns:a16="http://schemas.microsoft.com/office/drawing/2014/main" id="{8DB54BCE-E2A6-46C0-9E27-0BEE3F6D7C5A}"/>
            </a:ext>
          </a:extLst>
        </xdr:cNvPr>
        <xdr:cNvCxnSpPr/>
      </xdr:nvCxnSpPr>
      <xdr:spPr>
        <a:xfrm flipV="1">
          <a:off x="16431260" y="17602199"/>
          <a:ext cx="78232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36" name="n_1aveValue【公民館】&#10;一人当たり面積">
          <a:extLst>
            <a:ext uri="{FF2B5EF4-FFF2-40B4-BE49-F238E27FC236}">
              <a16:creationId xmlns:a16="http://schemas.microsoft.com/office/drawing/2014/main" id="{AE418C5F-1E5F-4C96-8CB8-971B5048F72F}"/>
            </a:ext>
          </a:extLst>
        </xdr:cNvPr>
        <xdr:cNvSpPr txBox="1"/>
      </xdr:nvSpPr>
      <xdr:spPr>
        <a:xfrm>
          <a:off x="1856112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37" name="n_2aveValue【公民館】&#10;一人当たり面積">
          <a:extLst>
            <a:ext uri="{FF2B5EF4-FFF2-40B4-BE49-F238E27FC236}">
              <a16:creationId xmlns:a16="http://schemas.microsoft.com/office/drawing/2014/main" id="{548B6C92-162E-41D4-A9BA-891E2242FF54}"/>
            </a:ext>
          </a:extLst>
        </xdr:cNvPr>
        <xdr:cNvSpPr txBox="1"/>
      </xdr:nvSpPr>
      <xdr:spPr>
        <a:xfrm>
          <a:off x="177762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38" name="n_3aveValue【公民館】&#10;一人当たり面積">
          <a:extLst>
            <a:ext uri="{FF2B5EF4-FFF2-40B4-BE49-F238E27FC236}">
              <a16:creationId xmlns:a16="http://schemas.microsoft.com/office/drawing/2014/main" id="{249F6398-74B2-45CE-92E2-88D03871AB6F}"/>
            </a:ext>
          </a:extLst>
        </xdr:cNvPr>
        <xdr:cNvSpPr txBox="1"/>
      </xdr:nvSpPr>
      <xdr:spPr>
        <a:xfrm>
          <a:off x="17001567" y="1781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39" name="n_4aveValue【公民館】&#10;一人当たり面積">
          <a:extLst>
            <a:ext uri="{FF2B5EF4-FFF2-40B4-BE49-F238E27FC236}">
              <a16:creationId xmlns:a16="http://schemas.microsoft.com/office/drawing/2014/main" id="{E4C81201-97FA-41B1-ADB9-B1FB10AE8EE6}"/>
            </a:ext>
          </a:extLst>
        </xdr:cNvPr>
        <xdr:cNvSpPr txBox="1"/>
      </xdr:nvSpPr>
      <xdr:spPr>
        <a:xfrm>
          <a:off x="16226867" y="1782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68090</xdr:rowOff>
    </xdr:from>
    <xdr:ext cx="469744" cy="259045"/>
    <xdr:sp macro="" textlink="">
      <xdr:nvSpPr>
        <xdr:cNvPr id="940" name="n_1mainValue【公民館】&#10;一人当たり面積">
          <a:extLst>
            <a:ext uri="{FF2B5EF4-FFF2-40B4-BE49-F238E27FC236}">
              <a16:creationId xmlns:a16="http://schemas.microsoft.com/office/drawing/2014/main" id="{3ADADFE1-DE87-4A3F-AEA7-E4AD4EEB1870}"/>
            </a:ext>
          </a:extLst>
        </xdr:cNvPr>
        <xdr:cNvSpPr txBox="1"/>
      </xdr:nvSpPr>
      <xdr:spPr>
        <a:xfrm>
          <a:off x="18561127" y="1733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49801</xdr:rowOff>
    </xdr:from>
    <xdr:ext cx="469744" cy="259045"/>
    <xdr:sp macro="" textlink="">
      <xdr:nvSpPr>
        <xdr:cNvPr id="941" name="n_2mainValue【公民館】&#10;一人当たり面積">
          <a:extLst>
            <a:ext uri="{FF2B5EF4-FFF2-40B4-BE49-F238E27FC236}">
              <a16:creationId xmlns:a16="http://schemas.microsoft.com/office/drawing/2014/main" id="{2BB1C4F0-5627-427E-91FA-4F862D23638C}"/>
            </a:ext>
          </a:extLst>
        </xdr:cNvPr>
        <xdr:cNvSpPr txBox="1"/>
      </xdr:nvSpPr>
      <xdr:spPr>
        <a:xfrm>
          <a:off x="17776267" y="1731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63516</xdr:rowOff>
    </xdr:from>
    <xdr:ext cx="469744" cy="259045"/>
    <xdr:sp macro="" textlink="">
      <xdr:nvSpPr>
        <xdr:cNvPr id="942" name="n_3mainValue【公民館】&#10;一人当たり面積">
          <a:extLst>
            <a:ext uri="{FF2B5EF4-FFF2-40B4-BE49-F238E27FC236}">
              <a16:creationId xmlns:a16="http://schemas.microsoft.com/office/drawing/2014/main" id="{C0F5E5EA-1CB0-4F9C-9D66-54DAB07F6EB1}"/>
            </a:ext>
          </a:extLst>
        </xdr:cNvPr>
        <xdr:cNvSpPr txBox="1"/>
      </xdr:nvSpPr>
      <xdr:spPr>
        <a:xfrm>
          <a:off x="1700156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77233</xdr:rowOff>
    </xdr:from>
    <xdr:ext cx="469744" cy="259045"/>
    <xdr:sp macro="" textlink="">
      <xdr:nvSpPr>
        <xdr:cNvPr id="943" name="n_4mainValue【公民館】&#10;一人当たり面積">
          <a:extLst>
            <a:ext uri="{FF2B5EF4-FFF2-40B4-BE49-F238E27FC236}">
              <a16:creationId xmlns:a16="http://schemas.microsoft.com/office/drawing/2014/main" id="{8B945491-D865-47B5-8511-CEABE55CC8C2}"/>
            </a:ext>
          </a:extLst>
        </xdr:cNvPr>
        <xdr:cNvSpPr txBox="1"/>
      </xdr:nvSpPr>
      <xdr:spPr>
        <a:xfrm>
          <a:off x="16226867" y="173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9F3D936E-0DEF-421D-89A0-770F30B8638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100D5319-759D-44B5-A86F-3ABB101A74B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7D2C2097-8F9D-45E9-9B79-E7832C83166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橋りょう・トンネルであり、継続し特に低くなっている施設は認定こども園・幼稚園・保育所、学校施設、公営住宅、児童館である。</a:t>
          </a:r>
        </a:p>
        <a:p>
          <a:r>
            <a:rPr kumimoji="1" lang="ja-JP" altLang="en-US" sz="1300">
              <a:latin typeface="ＭＳ Ｐゴシック" panose="020B0600070205080204" pitchFamily="50" charset="-128"/>
              <a:ea typeface="ＭＳ Ｐゴシック" panose="020B0600070205080204" pitchFamily="50" charset="-128"/>
            </a:rPr>
            <a:t>橋りょう・トンネルについては、施設の多くが</a:t>
          </a:r>
          <a:r>
            <a:rPr kumimoji="1" lang="en-US" altLang="ja-JP" sz="1300">
              <a:latin typeface="ＭＳ Ｐゴシック" panose="020B0600070205080204" pitchFamily="50" charset="-128"/>
              <a:ea typeface="ＭＳ Ｐゴシック" panose="020B0600070205080204" pitchFamily="50" charset="-128"/>
            </a:rPr>
            <a:t>1960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1970</a:t>
          </a:r>
          <a:r>
            <a:rPr kumimoji="1" lang="ja-JP" altLang="en-US" sz="1300">
              <a:latin typeface="ＭＳ Ｐゴシック" panose="020B0600070205080204" pitchFamily="50" charset="-128"/>
              <a:ea typeface="ＭＳ Ｐゴシック" panose="020B0600070205080204" pitchFamily="50" charset="-128"/>
            </a:rPr>
            <a:t>年代に整備されたものであり、整備後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年以上経過するものが大半を占めるなど、特に老朽化した橋りょうが増えていることから有形固定資産減価償却率が高くなっている。令和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年度以降においても同様の傾向が続くことから、橋梁長寿命化修繕計画に基づき、計画的に改修を進め、老朽化対策に取り組んでいくこととしている。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公営住宅については、東日本大震災以降に市では災害復興公営住宅約</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戸の整備を進めたことから、有形固定資産減価償却率は類似団体内平均値を大きく下回っている。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認定こども園・幼稚園・保育所、学校施設、児童館についても同様に、東日本大震災の復興事業で施設を整備したことにより、有形固定資産減価償却率は低くなっている。</a:t>
          </a:r>
        </a:p>
        <a:p>
          <a:r>
            <a:rPr kumimoji="1" lang="ja-JP" altLang="en-US" sz="1300">
              <a:latin typeface="ＭＳ Ｐゴシック" panose="020B0600070205080204" pitchFamily="50" charset="-128"/>
              <a:ea typeface="ＭＳ Ｐゴシック" panose="020B0600070205080204" pitchFamily="50" charset="-128"/>
            </a:rPr>
            <a:t>これらの復興関連施設は整備が完了し、今後も数値は低い状態が続く見通しであるが、老朽化が進む既存施設の統廃合も含めて施設の適正配置に努め、維持管理費の増加に留意していきたい。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D1E860-1196-424A-8C92-6CF0ADB5164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B65F8B-9715-4D97-9217-F981F743939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BCE83B-3878-44EC-9ED1-896A0664092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0AE8D8F-9431-4005-9403-C18EBFD5DDA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岩手県釜石市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859D8F-2D49-4C93-8F75-986F2868648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050700D-D28E-45B6-B971-CA5D83ACC33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6D2B11-B190-408F-B0F3-2A867926610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3CF404-6121-4240-987F-2AD2F9D2D0C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31E4B0-42A5-425F-ACD4-663CC2F2D4D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6C53E9-6C07-4FD2-A34E-F2D6DFFB5B9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28,934
28,479
440.35
23,110,469
22,669,781
242,040
10,802,959
18,848,911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84C8897-FA35-4CA3-9932-561A0DDB4B0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7B128E9-C172-425D-9709-18D298DE40F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475762-F619-40E1-8472-8B2DD5152E4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F1A2B4-DC26-4B32-ACF2-F766EA2753A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4945D9-CCE3-4389-B442-7C9B542E412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5D7B157-DBAC-48E6-AF7D-5F986351BC0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1BC3E2-8A88-4B88-BB81-442846DBF6B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CA3838-69F2-4726-A60B-3007F39134A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3A4902-C055-4F18-816D-8975023E854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FE3243-4120-417D-B82F-660BD11102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D42D08-0907-4EED-8477-2DFFAB43B18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2F50049-5CA5-428C-9591-3CC83E7A2A4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2519EBD-990C-4665-9297-656742975E2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7E1D1D-84C1-4D05-9DB1-926CDB4A1C4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244D7B-38FF-417D-9EA4-1A75A49E709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F92137-3021-4341-981D-A373888C244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7E7CFD-9C8A-48CF-98FD-8F119D8EF11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45CC4E-EC8A-4839-A400-2C4105B285F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7EB4E74-88D7-45E2-AD6E-F366FF122B1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3388F2-B3A6-4740-BBCD-4A8FBC881D9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A1FF219-158C-461D-805C-FA54D62A0C7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FA9841-E298-44E1-9AED-8BDC43AED84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0C60AE-E85D-4B6D-8AF3-A3DFD3F3C96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2F1AB9-A7CF-4302-BC71-48A34FF162A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440089-B528-44EB-BA5F-75AC303DBC7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22E2FF-F9D3-4285-A5DC-98185B4F8A7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C1AABA-9B15-409D-87F4-D64E142334D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04A5D7-247E-469F-AD91-A0C5DA09EDC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7CF4990-1B5F-4036-AF1E-F9E354F4392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665325-93C9-491D-87FB-F87E9077988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C10AB9-C25E-46A8-BE60-903B5045521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1E0D3B-726B-45C2-963D-D612223BFE1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8EDECE5-49C2-4A51-895F-968D4676BD9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C9E9952-68E1-4A55-8DAE-225451FB158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9EDD384-12C8-4025-8401-EDEECE4F444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C67801F-1232-434B-8E52-82F1702B45F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D9468F-889A-461C-89C1-62002020256A}"/>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CBA090-4BAD-4A9C-921C-46B6FF72244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9271D16-E1BB-4FD7-AAE7-9D6CDD903214}"/>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07B65D1-647C-4FB1-939C-C1AD22EF56E1}"/>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F27CEB9-55D7-4C58-BA75-ADCBF20EEB68}"/>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51C2DFD-D570-47ED-A8A0-76261A1F1EC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7088E96-9CFF-45DA-BE83-8167F0E74C1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81EB68A-3556-4BE9-B9C2-D81F74EBFCD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E91719B-2382-4A9C-9C67-CD3438C8CAC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83CA2B1-3754-4D1D-ACE8-A06842F3376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A6A7DC8-5E8C-419F-BA44-02A0A2B22128}"/>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6E1FFAC-1FA1-42AC-85DB-7FD1DA773E9C}"/>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375C7CE-E52B-4140-BCDE-37068D68C567}"/>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FEE7E862-39C4-492A-8F73-F53A36A4D2C8}"/>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B832CAB2-9463-47C7-AD91-2E67E0FBCF5A}"/>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D736E116-B007-44B1-85D4-480AF1C038EA}"/>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43F0BED6-5740-4456-ACD9-440B1D815F74}"/>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2F07DA87-7F7C-4E54-9819-FBCD5FD03729}"/>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79C8EA8D-2309-44CC-9C0A-CC7B7722869F}"/>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7EF6525D-723C-464F-9571-07C17EED7B0D}"/>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2AEC3BB2-9EE2-477B-B8B7-D9B84F79A847}"/>
            </a:ext>
          </a:extLst>
        </xdr:cNvPr>
        <xdr:cNvSpPr/>
      </xdr:nvSpPr>
      <xdr:spPr>
        <a:xfrm>
          <a:off x="965200" y="6283597"/>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16857D-B171-465D-B32B-B3B4EF90351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3B8A2E-9F46-4D24-A3F9-F5CDA6229C4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D88EF7-D93B-46D1-AD98-1EAD365EC2E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636731-25FD-45A1-930B-01BD0C8DE1D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964B2C2-2AB0-4E26-B24C-F412F96988C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2540</xdr:rowOff>
    </xdr:from>
    <xdr:to>
      <xdr:col>24</xdr:col>
      <xdr:colOff>114300</xdr:colOff>
      <xdr:row>40</xdr:row>
      <xdr:rowOff>104140</xdr:rowOff>
    </xdr:to>
    <xdr:sp macro="" textlink="">
      <xdr:nvSpPr>
        <xdr:cNvPr id="74" name="楕円 73">
          <a:extLst>
            <a:ext uri="{FF2B5EF4-FFF2-40B4-BE49-F238E27FC236}">
              <a16:creationId xmlns:a16="http://schemas.microsoft.com/office/drawing/2014/main" id="{9B56E0F8-CF9A-4A8D-8C1F-C925A46E2B30}"/>
            </a:ext>
          </a:extLst>
        </xdr:cNvPr>
        <xdr:cNvSpPr/>
      </xdr:nvSpPr>
      <xdr:spPr>
        <a:xfrm>
          <a:off x="403606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152417</xdr:rowOff>
    </xdr:from>
    <xdr:ext cx="405111" cy="259045"/>
    <xdr:sp macro="" textlink="">
      <xdr:nvSpPr>
        <xdr:cNvPr id="75" name="【図書館】&#10;有形固定資産減価償却率該当値テキスト">
          <a:extLst>
            <a:ext uri="{FF2B5EF4-FFF2-40B4-BE49-F238E27FC236}">
              <a16:creationId xmlns:a16="http://schemas.microsoft.com/office/drawing/2014/main" id="{4615FDC4-8741-4C4A-B0A1-A79A501CAB01}"/>
            </a:ext>
          </a:extLst>
        </xdr:cNvPr>
        <xdr:cNvSpPr txBox="1"/>
      </xdr:nvSpPr>
      <xdr:spPr>
        <a:xfrm>
          <a:off x="412496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133169</xdr:rowOff>
    </xdr:from>
    <xdr:to>
      <xdr:col>20</xdr:col>
      <xdr:colOff>38100</xdr:colOff>
      <xdr:row>40</xdr:row>
      <xdr:rowOff>63319</xdr:rowOff>
    </xdr:to>
    <xdr:sp macro="" textlink="">
      <xdr:nvSpPr>
        <xdr:cNvPr id="76" name="楕円 75">
          <a:extLst>
            <a:ext uri="{FF2B5EF4-FFF2-40B4-BE49-F238E27FC236}">
              <a16:creationId xmlns:a16="http://schemas.microsoft.com/office/drawing/2014/main" id="{58DD7724-E019-4862-9B43-06C63A412B46}"/>
            </a:ext>
          </a:extLst>
        </xdr:cNvPr>
        <xdr:cNvSpPr/>
      </xdr:nvSpPr>
      <xdr:spPr>
        <a:xfrm>
          <a:off x="3312160" y="667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12519</xdr:rowOff>
    </xdr:from>
    <xdr:to>
      <xdr:col>24</xdr:col>
      <xdr:colOff>63500</xdr:colOff>
      <xdr:row>40</xdr:row>
      <xdr:rowOff>53340</xdr:rowOff>
    </xdr:to>
    <xdr:cxnSp macro="">
      <xdr:nvCxnSpPr>
        <xdr:cNvPr id="77" name="直線コネクタ 76">
          <a:extLst>
            <a:ext uri="{FF2B5EF4-FFF2-40B4-BE49-F238E27FC236}">
              <a16:creationId xmlns:a16="http://schemas.microsoft.com/office/drawing/2014/main" id="{71373C84-E8A8-40F5-AA9F-CA4C4876FAE5}"/>
            </a:ext>
          </a:extLst>
        </xdr:cNvPr>
        <xdr:cNvCxnSpPr/>
      </xdr:nvCxnSpPr>
      <xdr:spPr>
        <a:xfrm>
          <a:off x="3355340" y="6718119"/>
          <a:ext cx="73152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92347</xdr:rowOff>
    </xdr:from>
    <xdr:to>
      <xdr:col>15</xdr:col>
      <xdr:colOff>101600</xdr:colOff>
      <xdr:row>40</xdr:row>
      <xdr:rowOff>22497</xdr:rowOff>
    </xdr:to>
    <xdr:sp macro="" textlink="">
      <xdr:nvSpPr>
        <xdr:cNvPr id="78" name="楕円 77">
          <a:extLst>
            <a:ext uri="{FF2B5EF4-FFF2-40B4-BE49-F238E27FC236}">
              <a16:creationId xmlns:a16="http://schemas.microsoft.com/office/drawing/2014/main" id="{88DA2203-591C-4C14-ADD5-90C29CEC9C92}"/>
            </a:ext>
          </a:extLst>
        </xdr:cNvPr>
        <xdr:cNvSpPr/>
      </xdr:nvSpPr>
      <xdr:spPr>
        <a:xfrm>
          <a:off x="2514600" y="66303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143147</xdr:rowOff>
    </xdr:from>
    <xdr:to>
      <xdr:col>19</xdr:col>
      <xdr:colOff>177800</xdr:colOff>
      <xdr:row>40</xdr:row>
      <xdr:rowOff>12519</xdr:rowOff>
    </xdr:to>
    <xdr:cxnSp macro="">
      <xdr:nvCxnSpPr>
        <xdr:cNvPr id="79" name="直線コネクタ 78">
          <a:extLst>
            <a:ext uri="{FF2B5EF4-FFF2-40B4-BE49-F238E27FC236}">
              <a16:creationId xmlns:a16="http://schemas.microsoft.com/office/drawing/2014/main" id="{283E8A0D-0302-4F2E-B1F5-02487F6313CB}"/>
            </a:ext>
          </a:extLst>
        </xdr:cNvPr>
        <xdr:cNvCxnSpPr/>
      </xdr:nvCxnSpPr>
      <xdr:spPr>
        <a:xfrm>
          <a:off x="2565400" y="6681107"/>
          <a:ext cx="78994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51526</xdr:rowOff>
    </xdr:from>
    <xdr:to>
      <xdr:col>10</xdr:col>
      <xdr:colOff>165100</xdr:colOff>
      <xdr:row>39</xdr:row>
      <xdr:rowOff>153126</xdr:rowOff>
    </xdr:to>
    <xdr:sp macro="" textlink="">
      <xdr:nvSpPr>
        <xdr:cNvPr id="80" name="楕円 79">
          <a:extLst>
            <a:ext uri="{FF2B5EF4-FFF2-40B4-BE49-F238E27FC236}">
              <a16:creationId xmlns:a16="http://schemas.microsoft.com/office/drawing/2014/main" id="{FFB4162E-6EA5-42BF-AE88-FD0A4EF5E177}"/>
            </a:ext>
          </a:extLst>
        </xdr:cNvPr>
        <xdr:cNvSpPr/>
      </xdr:nvSpPr>
      <xdr:spPr>
        <a:xfrm>
          <a:off x="1739900" y="658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102326</xdr:rowOff>
    </xdr:from>
    <xdr:to>
      <xdr:col>15</xdr:col>
      <xdr:colOff>50800</xdr:colOff>
      <xdr:row>39</xdr:row>
      <xdr:rowOff>143147</xdr:rowOff>
    </xdr:to>
    <xdr:cxnSp macro="">
      <xdr:nvCxnSpPr>
        <xdr:cNvPr id="81" name="直線コネクタ 80">
          <a:extLst>
            <a:ext uri="{FF2B5EF4-FFF2-40B4-BE49-F238E27FC236}">
              <a16:creationId xmlns:a16="http://schemas.microsoft.com/office/drawing/2014/main" id="{09D50E67-2B9E-4141-898C-A675810BE62C}"/>
            </a:ext>
          </a:extLst>
        </xdr:cNvPr>
        <xdr:cNvCxnSpPr/>
      </xdr:nvCxnSpPr>
      <xdr:spPr>
        <a:xfrm>
          <a:off x="1790700" y="6640286"/>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9072</xdr:rowOff>
    </xdr:from>
    <xdr:to>
      <xdr:col>6</xdr:col>
      <xdr:colOff>38100</xdr:colOff>
      <xdr:row>39</xdr:row>
      <xdr:rowOff>110672</xdr:rowOff>
    </xdr:to>
    <xdr:sp macro="" textlink="">
      <xdr:nvSpPr>
        <xdr:cNvPr id="82" name="楕円 81">
          <a:extLst>
            <a:ext uri="{FF2B5EF4-FFF2-40B4-BE49-F238E27FC236}">
              <a16:creationId xmlns:a16="http://schemas.microsoft.com/office/drawing/2014/main" id="{9BD8E1CA-018B-4B73-B745-1AD50A5FDD6D}"/>
            </a:ext>
          </a:extLst>
        </xdr:cNvPr>
        <xdr:cNvSpPr/>
      </xdr:nvSpPr>
      <xdr:spPr>
        <a:xfrm>
          <a:off x="965200" y="65470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59872</xdr:rowOff>
    </xdr:from>
    <xdr:to>
      <xdr:col>10</xdr:col>
      <xdr:colOff>114300</xdr:colOff>
      <xdr:row>39</xdr:row>
      <xdr:rowOff>102326</xdr:rowOff>
    </xdr:to>
    <xdr:cxnSp macro="">
      <xdr:nvCxnSpPr>
        <xdr:cNvPr id="83" name="直線コネクタ 82">
          <a:extLst>
            <a:ext uri="{FF2B5EF4-FFF2-40B4-BE49-F238E27FC236}">
              <a16:creationId xmlns:a16="http://schemas.microsoft.com/office/drawing/2014/main" id="{CAA4D5E5-8B87-489B-A520-F299A3B1B458}"/>
            </a:ext>
          </a:extLst>
        </xdr:cNvPr>
        <xdr:cNvCxnSpPr/>
      </xdr:nvCxnSpPr>
      <xdr:spPr>
        <a:xfrm>
          <a:off x="1008380" y="6597832"/>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169B1FE3-8231-4317-9FE5-46AF6A96BEB7}"/>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F2FA5474-CB38-4361-A7FD-0D611B9B46EC}"/>
            </a:ext>
          </a:extLst>
        </xdr:cNvPr>
        <xdr:cNvSpPr txBox="1"/>
      </xdr:nvSpPr>
      <xdr:spPr>
        <a:xfrm>
          <a:off x="238570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653138F8-DBA0-4FD0-A1BA-A16556D762A0}"/>
            </a:ext>
          </a:extLst>
        </xdr:cNvPr>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FB40D545-AB81-49A5-916E-FF06AB381F7A}"/>
            </a:ext>
          </a:extLst>
        </xdr:cNvPr>
        <xdr:cNvSpPr txBox="1"/>
      </xdr:nvSpPr>
      <xdr:spPr>
        <a:xfrm>
          <a:off x="83630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54446</xdr:rowOff>
    </xdr:from>
    <xdr:ext cx="405111" cy="259045"/>
    <xdr:sp macro="" textlink="">
      <xdr:nvSpPr>
        <xdr:cNvPr id="88" name="n_1mainValue【図書館】&#10;有形固定資産減価償却率">
          <a:extLst>
            <a:ext uri="{FF2B5EF4-FFF2-40B4-BE49-F238E27FC236}">
              <a16:creationId xmlns:a16="http://schemas.microsoft.com/office/drawing/2014/main" id="{71D7EC93-297A-49E8-9E00-BFF53CE23133}"/>
            </a:ext>
          </a:extLst>
        </xdr:cNvPr>
        <xdr:cNvSpPr txBox="1"/>
      </xdr:nvSpPr>
      <xdr:spPr>
        <a:xfrm>
          <a:off x="3170564" y="6760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13624</xdr:rowOff>
    </xdr:from>
    <xdr:ext cx="405111" cy="259045"/>
    <xdr:sp macro="" textlink="">
      <xdr:nvSpPr>
        <xdr:cNvPr id="89" name="n_2mainValue【図書館】&#10;有形固定資産減価償却率">
          <a:extLst>
            <a:ext uri="{FF2B5EF4-FFF2-40B4-BE49-F238E27FC236}">
              <a16:creationId xmlns:a16="http://schemas.microsoft.com/office/drawing/2014/main" id="{8B742986-195B-4A78-A3C4-C13711F3C775}"/>
            </a:ext>
          </a:extLst>
        </xdr:cNvPr>
        <xdr:cNvSpPr txBox="1"/>
      </xdr:nvSpPr>
      <xdr:spPr>
        <a:xfrm>
          <a:off x="2385704" y="671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144253</xdr:rowOff>
    </xdr:from>
    <xdr:ext cx="405111" cy="259045"/>
    <xdr:sp macro="" textlink="">
      <xdr:nvSpPr>
        <xdr:cNvPr id="90" name="n_3mainValue【図書館】&#10;有形固定資産減価償却率">
          <a:extLst>
            <a:ext uri="{FF2B5EF4-FFF2-40B4-BE49-F238E27FC236}">
              <a16:creationId xmlns:a16="http://schemas.microsoft.com/office/drawing/2014/main" id="{790BEC01-AA56-4023-9FCA-3B04B4674CD0}"/>
            </a:ext>
          </a:extLst>
        </xdr:cNvPr>
        <xdr:cNvSpPr txBox="1"/>
      </xdr:nvSpPr>
      <xdr:spPr>
        <a:xfrm>
          <a:off x="1611004" y="668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101799</xdr:rowOff>
    </xdr:from>
    <xdr:ext cx="405111" cy="259045"/>
    <xdr:sp macro="" textlink="">
      <xdr:nvSpPr>
        <xdr:cNvPr id="91" name="n_4mainValue【図書館】&#10;有形固定資産減価償却率">
          <a:extLst>
            <a:ext uri="{FF2B5EF4-FFF2-40B4-BE49-F238E27FC236}">
              <a16:creationId xmlns:a16="http://schemas.microsoft.com/office/drawing/2014/main" id="{007D1F14-C1B4-4616-85ED-EA4CDB8CFEB0}"/>
            </a:ext>
          </a:extLst>
        </xdr:cNvPr>
        <xdr:cNvSpPr txBox="1"/>
      </xdr:nvSpPr>
      <xdr:spPr>
        <a:xfrm>
          <a:off x="836304" y="663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A45782A-2652-4376-BE4F-17779F47DD8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7865951-5F3F-49F1-BEC8-925260B48F0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8F56A16-4F49-4F15-B6A9-F27DAEA6911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D97406C-4668-4034-B1EC-58A64458579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032117A-CC71-4A63-A111-2CA746E5388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4DB4984-09DD-4307-8EF5-E7030681A85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F270F53-D6F3-41D9-A4AF-ACDA44DB6E1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EC87410-82A7-4F2B-A93E-7DDB17E1EBD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7F2F96D-0E09-47E0-BB0D-99C0C4C47B5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88E578E-AEA7-46EF-8D0C-28AB79EB5B5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5CF4E3F-063E-4583-B6A4-2DC4DFDB873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243EEB4-94DF-458F-A819-DE4A8C1C08C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9ACEF96-9EE7-4268-9125-ECFCCE6B71C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24D7CB7-695B-4602-BA87-E43F39DA282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070BCE9-1FAD-4CBA-ACD7-2F6DD38D535A}"/>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D3077DD-8C24-462C-BE03-B30977FDE94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8B20832-F2F7-4381-B25D-FEF47405C9F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EB59BE6-D281-4267-96E4-BBC682E93CA7}"/>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3BA4E73-119D-4075-A6C9-F39FE10CDE1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E39D34A-3D99-4895-B64F-B955C31C8A7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81F9917-93F0-42B7-8E9A-E9F4B7DDE06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D87B68B-182B-485D-9814-1DFEAC3EEF8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E0BD545-222B-44EF-BE6B-EA3260C9F86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C092556A-E59C-4BB0-B586-E9629843E33F}"/>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7DF42E9E-B9F6-49B0-981E-525F37465F44}"/>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8F31F3C-388F-4600-9E0C-3A6231E254A9}"/>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7A3D451-0460-43E7-BF8D-E4A53958F2DB}"/>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84B335B-8BC8-4FDE-8A32-6835BB74B57D}"/>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9EF0C5CD-8F06-40CF-B76A-EB4073053662}"/>
            </a:ext>
          </a:extLst>
        </xdr:cNvPr>
        <xdr:cNvSpPr txBox="1"/>
      </xdr:nvSpPr>
      <xdr:spPr>
        <a:xfrm>
          <a:off x="9258300" y="6357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D7C69FC1-96DF-4353-8B4C-50472908BA3B}"/>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920620B9-E76E-4251-B3D5-558005C35C8F}"/>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81036668-CCB4-4058-8685-44ACF456DFF9}"/>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871379A1-0126-4614-84DE-A92B3674F5E3}"/>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B94B10C8-6E76-41F4-8F72-49FEBBDEC508}"/>
            </a:ext>
          </a:extLst>
        </xdr:cNvPr>
        <xdr:cNvSpPr/>
      </xdr:nvSpPr>
      <xdr:spPr>
        <a:xfrm>
          <a:off x="609854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34C332E-1EF5-4CAD-AB16-52370B345D1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5F6EBFA-5629-4900-A08E-89C4720920A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49846FC-1760-4C0A-A172-DAC0A37CB49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CA1A9E-7814-4BE0-90F6-37C3156C048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0321CB1-A9E0-4234-B0AE-9C34A4C6DE7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31" name="楕円 130">
          <a:extLst>
            <a:ext uri="{FF2B5EF4-FFF2-40B4-BE49-F238E27FC236}">
              <a16:creationId xmlns:a16="http://schemas.microsoft.com/office/drawing/2014/main" id="{91BCE8AB-F902-49BC-B198-B1A888B3E868}"/>
            </a:ext>
          </a:extLst>
        </xdr:cNvPr>
        <xdr:cNvSpPr/>
      </xdr:nvSpPr>
      <xdr:spPr>
        <a:xfrm>
          <a:off x="9192260" y="6643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83837</xdr:rowOff>
    </xdr:from>
    <xdr:ext cx="469744" cy="259045"/>
    <xdr:sp macro="" textlink="">
      <xdr:nvSpPr>
        <xdr:cNvPr id="132" name="【図書館】&#10;一人当たり面積該当値テキスト">
          <a:extLst>
            <a:ext uri="{FF2B5EF4-FFF2-40B4-BE49-F238E27FC236}">
              <a16:creationId xmlns:a16="http://schemas.microsoft.com/office/drawing/2014/main" id="{F5FE0293-3637-4DA2-8A84-786132A961E2}"/>
            </a:ext>
          </a:extLst>
        </xdr:cNvPr>
        <xdr:cNvSpPr txBox="1"/>
      </xdr:nvSpPr>
      <xdr:spPr>
        <a:xfrm>
          <a:off x="9258300"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3" name="楕円 132">
          <a:extLst>
            <a:ext uri="{FF2B5EF4-FFF2-40B4-BE49-F238E27FC236}">
              <a16:creationId xmlns:a16="http://schemas.microsoft.com/office/drawing/2014/main" id="{369BE769-118F-419C-B3CF-E311304034C6}"/>
            </a:ext>
          </a:extLst>
        </xdr:cNvPr>
        <xdr:cNvSpPr/>
      </xdr:nvSpPr>
      <xdr:spPr>
        <a:xfrm>
          <a:off x="844550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156210</xdr:rowOff>
    </xdr:from>
    <xdr:to>
      <xdr:col>55</xdr:col>
      <xdr:colOff>0</xdr:colOff>
      <xdr:row>40</xdr:row>
      <xdr:rowOff>0</xdr:rowOff>
    </xdr:to>
    <xdr:cxnSp macro="">
      <xdr:nvCxnSpPr>
        <xdr:cNvPr id="134" name="直線コネクタ 133">
          <a:extLst>
            <a:ext uri="{FF2B5EF4-FFF2-40B4-BE49-F238E27FC236}">
              <a16:creationId xmlns:a16="http://schemas.microsoft.com/office/drawing/2014/main" id="{EDE55428-8A26-4A92-AC23-3CC8071A9B89}"/>
            </a:ext>
          </a:extLst>
        </xdr:cNvPr>
        <xdr:cNvCxnSpPr/>
      </xdr:nvCxnSpPr>
      <xdr:spPr>
        <a:xfrm flipV="1">
          <a:off x="8496300" y="6694170"/>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5" name="楕円 134">
          <a:extLst>
            <a:ext uri="{FF2B5EF4-FFF2-40B4-BE49-F238E27FC236}">
              <a16:creationId xmlns:a16="http://schemas.microsoft.com/office/drawing/2014/main" id="{97B93F5E-FB41-4DB1-987B-772A2FA62ED2}"/>
            </a:ext>
          </a:extLst>
        </xdr:cNvPr>
        <xdr:cNvSpPr/>
      </xdr:nvSpPr>
      <xdr:spPr>
        <a:xfrm>
          <a:off x="767080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7620</xdr:rowOff>
    </xdr:to>
    <xdr:cxnSp macro="">
      <xdr:nvCxnSpPr>
        <xdr:cNvPr id="136" name="直線コネクタ 135">
          <a:extLst>
            <a:ext uri="{FF2B5EF4-FFF2-40B4-BE49-F238E27FC236}">
              <a16:creationId xmlns:a16="http://schemas.microsoft.com/office/drawing/2014/main" id="{A940FCCA-5D0E-4F5C-B3F2-6B018EF080DB}"/>
            </a:ext>
          </a:extLst>
        </xdr:cNvPr>
        <xdr:cNvCxnSpPr/>
      </xdr:nvCxnSpPr>
      <xdr:spPr>
        <a:xfrm flipV="1">
          <a:off x="7713980" y="67056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135890</xdr:rowOff>
    </xdr:from>
    <xdr:to>
      <xdr:col>41</xdr:col>
      <xdr:colOff>101600</xdr:colOff>
      <xdr:row>40</xdr:row>
      <xdr:rowOff>66040</xdr:rowOff>
    </xdr:to>
    <xdr:sp macro="" textlink="">
      <xdr:nvSpPr>
        <xdr:cNvPr id="137" name="楕円 136">
          <a:extLst>
            <a:ext uri="{FF2B5EF4-FFF2-40B4-BE49-F238E27FC236}">
              <a16:creationId xmlns:a16="http://schemas.microsoft.com/office/drawing/2014/main" id="{A4921D54-53E4-49FB-9872-56E093C47BD5}"/>
            </a:ext>
          </a:extLst>
        </xdr:cNvPr>
        <xdr:cNvSpPr/>
      </xdr:nvSpPr>
      <xdr:spPr>
        <a:xfrm>
          <a:off x="6873240" y="667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15240</xdr:rowOff>
    </xdr:to>
    <xdr:cxnSp macro="">
      <xdr:nvCxnSpPr>
        <xdr:cNvPr id="138" name="直線コネクタ 137">
          <a:extLst>
            <a:ext uri="{FF2B5EF4-FFF2-40B4-BE49-F238E27FC236}">
              <a16:creationId xmlns:a16="http://schemas.microsoft.com/office/drawing/2014/main" id="{2413C1D5-7039-47E7-B977-0B5642BE6BF5}"/>
            </a:ext>
          </a:extLst>
        </xdr:cNvPr>
        <xdr:cNvCxnSpPr/>
      </xdr:nvCxnSpPr>
      <xdr:spPr>
        <a:xfrm flipV="1">
          <a:off x="6924040" y="671322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143510</xdr:rowOff>
    </xdr:from>
    <xdr:to>
      <xdr:col>36</xdr:col>
      <xdr:colOff>165100</xdr:colOff>
      <xdr:row>40</xdr:row>
      <xdr:rowOff>73660</xdr:rowOff>
    </xdr:to>
    <xdr:sp macro="" textlink="">
      <xdr:nvSpPr>
        <xdr:cNvPr id="139" name="楕円 138">
          <a:extLst>
            <a:ext uri="{FF2B5EF4-FFF2-40B4-BE49-F238E27FC236}">
              <a16:creationId xmlns:a16="http://schemas.microsoft.com/office/drawing/2014/main" id="{7713AA34-187C-4D90-95E9-8D3228E1F094}"/>
            </a:ext>
          </a:extLst>
        </xdr:cNvPr>
        <xdr:cNvSpPr/>
      </xdr:nvSpPr>
      <xdr:spPr>
        <a:xfrm>
          <a:off x="6098540" y="668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xdr:rowOff>
    </xdr:from>
    <xdr:to>
      <xdr:col>41</xdr:col>
      <xdr:colOff>50800</xdr:colOff>
      <xdr:row>40</xdr:row>
      <xdr:rowOff>22860</xdr:rowOff>
    </xdr:to>
    <xdr:cxnSp macro="">
      <xdr:nvCxnSpPr>
        <xdr:cNvPr id="140" name="直線コネクタ 139">
          <a:extLst>
            <a:ext uri="{FF2B5EF4-FFF2-40B4-BE49-F238E27FC236}">
              <a16:creationId xmlns:a16="http://schemas.microsoft.com/office/drawing/2014/main" id="{8664D3C2-986A-4682-AB7F-CDB492AFC023}"/>
            </a:ext>
          </a:extLst>
        </xdr:cNvPr>
        <xdr:cNvCxnSpPr/>
      </xdr:nvCxnSpPr>
      <xdr:spPr>
        <a:xfrm flipV="1">
          <a:off x="6149340" y="672084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453CB568-E867-4918-8BA2-33DF41DE9347}"/>
            </a:ext>
          </a:extLst>
        </xdr:cNvPr>
        <xdr:cNvSpPr txBox="1"/>
      </xdr:nvSpPr>
      <xdr:spPr>
        <a:xfrm>
          <a:off x="827158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EE0DF069-006A-4971-BD37-9DC75E25BC59}"/>
            </a:ext>
          </a:extLst>
        </xdr:cNvPr>
        <xdr:cNvSpPr txBox="1"/>
      </xdr:nvSpPr>
      <xdr:spPr>
        <a:xfrm>
          <a:off x="7509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AB2C87B5-0BC6-4703-B6E0-BB12B7C5A407}"/>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F476DDAD-B3A8-4D83-A779-BB5E1C511435}"/>
            </a:ext>
          </a:extLst>
        </xdr:cNvPr>
        <xdr:cNvSpPr txBox="1"/>
      </xdr:nvSpPr>
      <xdr:spPr>
        <a:xfrm>
          <a:off x="59373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5" name="n_1mainValue【図書館】&#10;一人当たり面積">
          <a:extLst>
            <a:ext uri="{FF2B5EF4-FFF2-40B4-BE49-F238E27FC236}">
              <a16:creationId xmlns:a16="http://schemas.microsoft.com/office/drawing/2014/main" id="{F5B41FB5-99A4-43DE-A044-9DA182C750DB}"/>
            </a:ext>
          </a:extLst>
        </xdr:cNvPr>
        <xdr:cNvSpPr txBox="1"/>
      </xdr:nvSpPr>
      <xdr:spPr>
        <a:xfrm>
          <a:off x="827158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49547</xdr:rowOff>
    </xdr:from>
    <xdr:ext cx="469744" cy="259045"/>
    <xdr:sp macro="" textlink="">
      <xdr:nvSpPr>
        <xdr:cNvPr id="146" name="n_2mainValue【図書館】&#10;一人当たり面積">
          <a:extLst>
            <a:ext uri="{FF2B5EF4-FFF2-40B4-BE49-F238E27FC236}">
              <a16:creationId xmlns:a16="http://schemas.microsoft.com/office/drawing/2014/main" id="{2DC336F5-6B25-4FE4-B91E-A4B4C6B22959}"/>
            </a:ext>
          </a:extLst>
        </xdr:cNvPr>
        <xdr:cNvSpPr txBox="1"/>
      </xdr:nvSpPr>
      <xdr:spPr>
        <a:xfrm>
          <a:off x="750958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57167</xdr:rowOff>
    </xdr:from>
    <xdr:ext cx="469744" cy="259045"/>
    <xdr:sp macro="" textlink="">
      <xdr:nvSpPr>
        <xdr:cNvPr id="147" name="n_3mainValue【図書館】&#10;一人当たり面積">
          <a:extLst>
            <a:ext uri="{FF2B5EF4-FFF2-40B4-BE49-F238E27FC236}">
              <a16:creationId xmlns:a16="http://schemas.microsoft.com/office/drawing/2014/main" id="{ED9079B2-FBC3-4874-9E0B-92C19E89A1EB}"/>
            </a:ext>
          </a:extLst>
        </xdr:cNvPr>
        <xdr:cNvSpPr txBox="1"/>
      </xdr:nvSpPr>
      <xdr:spPr>
        <a:xfrm>
          <a:off x="67120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64787</xdr:rowOff>
    </xdr:from>
    <xdr:ext cx="469744" cy="259045"/>
    <xdr:sp macro="" textlink="">
      <xdr:nvSpPr>
        <xdr:cNvPr id="148" name="n_4mainValue【図書館】&#10;一人当たり面積">
          <a:extLst>
            <a:ext uri="{FF2B5EF4-FFF2-40B4-BE49-F238E27FC236}">
              <a16:creationId xmlns:a16="http://schemas.microsoft.com/office/drawing/2014/main" id="{8E64260B-948B-4590-970E-842453D818D9}"/>
            </a:ext>
          </a:extLst>
        </xdr:cNvPr>
        <xdr:cNvSpPr txBox="1"/>
      </xdr:nvSpPr>
      <xdr:spPr>
        <a:xfrm>
          <a:off x="59373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8D0D2F9-49BE-49ED-819F-E694E44E790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D1316E2-2904-424C-AC4B-708C2EA06DE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D951E90-4138-4ADD-9F7D-ACD33C528CB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8F8F6F8-296F-46FB-BB62-5991A991687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ED57125-5FB7-420C-8D9E-5F4764F5180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70D78B6-C7FE-4A94-B6F6-82A4F4C7FD3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106A53A-4AA3-42B6-9FC4-EAE67EB01C9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C756460-B18F-4D28-A3B6-0D79F557EA3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7EE1414-F5C2-4EE3-949E-05CD3ACC1EF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ACA309C-0535-40D3-B3EA-402EEBA5588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47ACFA1-D4C1-40C1-BC88-08BB7231AD1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3149994-79B6-43AD-B0BB-053646C8EDF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B5DD6D3-29D3-4E16-9B1D-8900D8D0A76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3BCC21C-F262-44D8-915F-57FB6076D8D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DB738B9-CB97-4A62-9C68-B9D95F1CA0C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04EE7B3-A268-48EC-9B48-0EE43476113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C261AE2-D384-48D4-8576-351739DE5AA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BBB75EF-5036-4F37-A0E3-630ABD80FF1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EBE3FD6-1552-42F4-93C7-85D45C1B1CB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2A12B09-D47A-4DB9-9342-17A93F00DE9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F43B2BF-2A23-4A70-A82D-7120B16BFB7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ADB352B-DEB5-4D31-8B00-DE3BFEE2502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EDA5326-DEE8-46BF-85D7-339CBD7E7AB6}"/>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6B05883-DF34-484E-ADFB-C4C8014EBB8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8A29FD81-07A0-490F-8A72-2050DB2F677A}"/>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5B1078E5-A625-40F0-8526-21606C4A5EFA}"/>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2E09C3A3-4B6E-42FD-A0F1-E1978456908D}"/>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EEE090B-D85E-485C-9FCE-D8822654AE6A}"/>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B307592F-5A4F-4BDD-83F8-FD255BDA9D72}"/>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E3C08EB-6A34-42EC-B14A-577DFBA79E29}"/>
            </a:ext>
          </a:extLst>
        </xdr:cNvPr>
        <xdr:cNvSpPr txBox="1"/>
      </xdr:nvSpPr>
      <xdr:spPr>
        <a:xfrm>
          <a:off x="4124960" y="1012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F84937C0-EAB5-414A-A155-50CC470FD290}"/>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934D5D5A-CCD0-48E1-937C-55BE876D7E8D}"/>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2AC9E1EF-F6E5-4F5D-A2A2-14CEB7373912}"/>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541034C8-5764-4429-A28F-1A89F1E6A44D}"/>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588F3129-C291-4B30-9EC7-E08DAFBD252D}"/>
            </a:ext>
          </a:extLst>
        </xdr:cNvPr>
        <xdr:cNvSpPr/>
      </xdr:nvSpPr>
      <xdr:spPr>
        <a:xfrm>
          <a:off x="965200" y="10114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3063C28-5E2A-4825-AA0E-50ED0DDB9B9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4F1C3CB-586D-44CC-AEB0-9114272FCA3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5259ACE-E133-4EB5-8A82-E431F6C96A1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FC6E34-272F-4B90-AD33-FC43B224F48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AA7A11-62F0-4068-B7C5-2637AE3DD2A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116840</xdr:rowOff>
    </xdr:from>
    <xdr:to>
      <xdr:col>24</xdr:col>
      <xdr:colOff>114300</xdr:colOff>
      <xdr:row>57</xdr:row>
      <xdr:rowOff>46990</xdr:rowOff>
    </xdr:to>
    <xdr:sp macro="" textlink="">
      <xdr:nvSpPr>
        <xdr:cNvPr id="189" name="楕円 188">
          <a:extLst>
            <a:ext uri="{FF2B5EF4-FFF2-40B4-BE49-F238E27FC236}">
              <a16:creationId xmlns:a16="http://schemas.microsoft.com/office/drawing/2014/main" id="{589416E2-29AD-4979-9FF3-088E4319104A}"/>
            </a:ext>
          </a:extLst>
        </xdr:cNvPr>
        <xdr:cNvSpPr/>
      </xdr:nvSpPr>
      <xdr:spPr>
        <a:xfrm>
          <a:off x="4036060" y="950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69867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97B6882-58B9-4C53-8175-D166FAA005BD}"/>
            </a:ext>
          </a:extLst>
        </xdr:cNvPr>
        <xdr:cNvSpPr txBox="1"/>
      </xdr:nvSpPr>
      <xdr:spPr>
        <a:xfrm>
          <a:off x="4124960" y="945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50165</xdr:rowOff>
    </xdr:from>
    <xdr:to>
      <xdr:col>20</xdr:col>
      <xdr:colOff>38100</xdr:colOff>
      <xdr:row>56</xdr:row>
      <xdr:rowOff>151765</xdr:rowOff>
    </xdr:to>
    <xdr:sp macro="" textlink="">
      <xdr:nvSpPr>
        <xdr:cNvPr id="191" name="楕円 190">
          <a:extLst>
            <a:ext uri="{FF2B5EF4-FFF2-40B4-BE49-F238E27FC236}">
              <a16:creationId xmlns:a16="http://schemas.microsoft.com/office/drawing/2014/main" id="{36765928-EFC6-4A40-8E11-CE0E64C8743C}"/>
            </a:ext>
          </a:extLst>
        </xdr:cNvPr>
        <xdr:cNvSpPr/>
      </xdr:nvSpPr>
      <xdr:spPr>
        <a:xfrm>
          <a:off x="3312160" y="9438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100965</xdr:rowOff>
    </xdr:from>
    <xdr:to>
      <xdr:col>24</xdr:col>
      <xdr:colOff>63500</xdr:colOff>
      <xdr:row>56</xdr:row>
      <xdr:rowOff>167640</xdr:rowOff>
    </xdr:to>
    <xdr:cxnSp macro="">
      <xdr:nvCxnSpPr>
        <xdr:cNvPr id="192" name="直線コネクタ 191">
          <a:extLst>
            <a:ext uri="{FF2B5EF4-FFF2-40B4-BE49-F238E27FC236}">
              <a16:creationId xmlns:a16="http://schemas.microsoft.com/office/drawing/2014/main" id="{3769F6A1-CA37-4D5B-A693-2AC2E3536ED5}"/>
            </a:ext>
          </a:extLst>
        </xdr:cNvPr>
        <xdr:cNvCxnSpPr/>
      </xdr:nvCxnSpPr>
      <xdr:spPr>
        <a:xfrm>
          <a:off x="3355340" y="9488805"/>
          <a:ext cx="73152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154940</xdr:rowOff>
    </xdr:from>
    <xdr:to>
      <xdr:col>15</xdr:col>
      <xdr:colOff>101600</xdr:colOff>
      <xdr:row>56</xdr:row>
      <xdr:rowOff>85090</xdr:rowOff>
    </xdr:to>
    <xdr:sp macro="" textlink="">
      <xdr:nvSpPr>
        <xdr:cNvPr id="193" name="楕円 192">
          <a:extLst>
            <a:ext uri="{FF2B5EF4-FFF2-40B4-BE49-F238E27FC236}">
              <a16:creationId xmlns:a16="http://schemas.microsoft.com/office/drawing/2014/main" id="{63FE315D-45D5-4D44-9474-6995335C22D4}"/>
            </a:ext>
          </a:extLst>
        </xdr:cNvPr>
        <xdr:cNvSpPr/>
      </xdr:nvSpPr>
      <xdr:spPr>
        <a:xfrm>
          <a:off x="2514600" y="9375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34290</xdr:rowOff>
    </xdr:from>
    <xdr:to>
      <xdr:col>19</xdr:col>
      <xdr:colOff>177800</xdr:colOff>
      <xdr:row>56</xdr:row>
      <xdr:rowOff>100965</xdr:rowOff>
    </xdr:to>
    <xdr:cxnSp macro="">
      <xdr:nvCxnSpPr>
        <xdr:cNvPr id="194" name="直線コネクタ 193">
          <a:extLst>
            <a:ext uri="{FF2B5EF4-FFF2-40B4-BE49-F238E27FC236}">
              <a16:creationId xmlns:a16="http://schemas.microsoft.com/office/drawing/2014/main" id="{018FA560-4C85-4F29-B214-1EAD7286E2D2}"/>
            </a:ext>
          </a:extLst>
        </xdr:cNvPr>
        <xdr:cNvCxnSpPr/>
      </xdr:nvCxnSpPr>
      <xdr:spPr>
        <a:xfrm>
          <a:off x="2565400" y="9422130"/>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195" name="楕円 194">
          <a:extLst>
            <a:ext uri="{FF2B5EF4-FFF2-40B4-BE49-F238E27FC236}">
              <a16:creationId xmlns:a16="http://schemas.microsoft.com/office/drawing/2014/main" id="{B16CDC09-23A1-4FAB-9B01-648F1293CC3B}"/>
            </a:ext>
          </a:extLst>
        </xdr:cNvPr>
        <xdr:cNvSpPr/>
      </xdr:nvSpPr>
      <xdr:spPr>
        <a:xfrm>
          <a:off x="173990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34290</xdr:rowOff>
    </xdr:from>
    <xdr:to>
      <xdr:col>15</xdr:col>
      <xdr:colOff>50800</xdr:colOff>
      <xdr:row>61</xdr:row>
      <xdr:rowOff>125730</xdr:rowOff>
    </xdr:to>
    <xdr:cxnSp macro="">
      <xdr:nvCxnSpPr>
        <xdr:cNvPr id="196" name="直線コネクタ 195">
          <a:extLst>
            <a:ext uri="{FF2B5EF4-FFF2-40B4-BE49-F238E27FC236}">
              <a16:creationId xmlns:a16="http://schemas.microsoft.com/office/drawing/2014/main" id="{06AF05DF-E812-4367-A775-52F0FD95F8EB}"/>
            </a:ext>
          </a:extLst>
        </xdr:cNvPr>
        <xdr:cNvCxnSpPr/>
      </xdr:nvCxnSpPr>
      <xdr:spPr>
        <a:xfrm flipV="1">
          <a:off x="1790700" y="9422130"/>
          <a:ext cx="774700" cy="92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7" name="楕円 196">
          <a:extLst>
            <a:ext uri="{FF2B5EF4-FFF2-40B4-BE49-F238E27FC236}">
              <a16:creationId xmlns:a16="http://schemas.microsoft.com/office/drawing/2014/main" id="{776B2183-28FC-4D6C-8E76-E27681E68E21}"/>
            </a:ext>
          </a:extLst>
        </xdr:cNvPr>
        <xdr:cNvSpPr/>
      </xdr:nvSpPr>
      <xdr:spPr>
        <a:xfrm>
          <a:off x="965200" y="1024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125730</xdr:rowOff>
    </xdr:to>
    <xdr:cxnSp macro="">
      <xdr:nvCxnSpPr>
        <xdr:cNvPr id="198" name="直線コネクタ 197">
          <a:extLst>
            <a:ext uri="{FF2B5EF4-FFF2-40B4-BE49-F238E27FC236}">
              <a16:creationId xmlns:a16="http://schemas.microsoft.com/office/drawing/2014/main" id="{AC787713-5815-44D5-BB0A-B23654837604}"/>
            </a:ext>
          </a:extLst>
        </xdr:cNvPr>
        <xdr:cNvCxnSpPr/>
      </xdr:nvCxnSpPr>
      <xdr:spPr>
        <a:xfrm>
          <a:off x="1008380" y="1029462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B844DF89-2494-4DD3-B5C4-894E490657DE}"/>
            </a:ext>
          </a:extLst>
        </xdr:cNvPr>
        <xdr:cNvSpPr txBox="1"/>
      </xdr:nvSpPr>
      <xdr:spPr>
        <a:xfrm>
          <a:off x="317056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C7561E3A-2FF9-4A57-AEEE-5E7ECFD6E4C5}"/>
            </a:ext>
          </a:extLst>
        </xdr:cNvPr>
        <xdr:cNvSpPr txBox="1"/>
      </xdr:nvSpPr>
      <xdr:spPr>
        <a:xfrm>
          <a:off x="238570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F4801AB-C58C-44A8-8E62-E07372552042}"/>
            </a:ext>
          </a:extLst>
        </xdr:cNvPr>
        <xdr:cNvSpPr txBox="1"/>
      </xdr:nvSpPr>
      <xdr:spPr>
        <a:xfrm>
          <a:off x="161100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E5FD326E-9671-4699-9A8F-AD4017B28900}"/>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168292</xdr:rowOff>
    </xdr:from>
    <xdr:ext cx="405111" cy="259045"/>
    <xdr:sp macro="" textlink="">
      <xdr:nvSpPr>
        <xdr:cNvPr id="203" name="n_1mainValue【体育館・プール】&#10;有形固定資産減価償却率">
          <a:extLst>
            <a:ext uri="{FF2B5EF4-FFF2-40B4-BE49-F238E27FC236}">
              <a16:creationId xmlns:a16="http://schemas.microsoft.com/office/drawing/2014/main" id="{F2A0E686-E4BE-40C8-AF46-27748D09B58F}"/>
            </a:ext>
          </a:extLst>
        </xdr:cNvPr>
        <xdr:cNvSpPr txBox="1"/>
      </xdr:nvSpPr>
      <xdr:spPr>
        <a:xfrm>
          <a:off x="3170564" y="922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101617</xdr:rowOff>
    </xdr:from>
    <xdr:ext cx="405111" cy="259045"/>
    <xdr:sp macro="" textlink="">
      <xdr:nvSpPr>
        <xdr:cNvPr id="204" name="n_2mainValue【体育館・プール】&#10;有形固定資産減価償却率">
          <a:extLst>
            <a:ext uri="{FF2B5EF4-FFF2-40B4-BE49-F238E27FC236}">
              <a16:creationId xmlns:a16="http://schemas.microsoft.com/office/drawing/2014/main" id="{3BD6E356-59DD-4A78-BFC0-1B7AF0471D03}"/>
            </a:ext>
          </a:extLst>
        </xdr:cNvPr>
        <xdr:cNvSpPr txBox="1"/>
      </xdr:nvSpPr>
      <xdr:spPr>
        <a:xfrm>
          <a:off x="2385704" y="915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205" name="n_3mainValue【体育館・プール】&#10;有形固定資産減価償却率">
          <a:extLst>
            <a:ext uri="{FF2B5EF4-FFF2-40B4-BE49-F238E27FC236}">
              <a16:creationId xmlns:a16="http://schemas.microsoft.com/office/drawing/2014/main" id="{3227D0CB-BDB7-4857-A564-8AA9619789B5}"/>
            </a:ext>
          </a:extLst>
        </xdr:cNvPr>
        <xdr:cNvSpPr txBox="1"/>
      </xdr:nvSpPr>
      <xdr:spPr>
        <a:xfrm>
          <a:off x="161100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6" name="n_4mainValue【体育館・プール】&#10;有形固定資産減価償却率">
          <a:extLst>
            <a:ext uri="{FF2B5EF4-FFF2-40B4-BE49-F238E27FC236}">
              <a16:creationId xmlns:a16="http://schemas.microsoft.com/office/drawing/2014/main" id="{51F3BE72-2EF9-4CDF-9F8D-211B35A60C2A}"/>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F321D24-0B7E-466E-A565-D01D2A793B2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EAC94BF-8A9F-429E-9D9A-1C530F0C57D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6092A82-1F1E-4772-A062-790738FDE4E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DB1FFB5-14C2-4385-A83A-6EF58C82180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F0B860E-54A9-4A2D-8C5F-9DDBA41F2CD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F1AC7EE-99DB-4E61-B4E3-074280BCF92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7DFAAC0-32E8-43B4-92B2-5EFE48C6D6B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8984682-E0CE-4CCE-AED4-A728DEAD3D6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A5D9E19-2220-4FDD-B2F0-E61B826FA0F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A1B327A-231A-446A-847B-B2689C52F94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77BDA03-C905-4C43-8C06-651E4F54537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7CA957D-06BF-4D5A-A93B-CDA1174F6E9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B368BE4-4E35-4118-92B7-A5379A31212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C6EBB06-39BC-46FD-B2F5-9C3E753D8E4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D38C62D-8C27-4EFE-A582-11FC2D55DDD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387B055-DE85-43BA-96AA-4B5C273AC33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4CDE5B3-87F1-488C-9A00-D858BEF931B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C9288C77-516E-4F49-868B-1403CD5B475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80E739A-B148-4DF1-80C1-807BAA3CBAE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AA9025B-01C6-4D42-BFD6-24D07EF6DCF4}"/>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09D086E-3046-4633-A3F6-C039A0B043B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8831663-D9A0-4622-A033-2DFC5665823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71A7A6E-5EE3-4278-A2BF-580F9E2C933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D320636D-E9FE-4891-891D-779BEE07C2A5}"/>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4142B5AB-D74A-43CF-B185-DF385EB6EBF1}"/>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DB838ECC-6787-4A0F-910B-63545FDA0C97}"/>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37496B27-2DF7-4359-83D1-B091D4103BD6}"/>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56A2C202-374D-41D5-9204-660F643DF770}"/>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E376E5F0-156E-4DA9-8AE8-5D368D3C0919}"/>
            </a:ext>
          </a:extLst>
        </xdr:cNvPr>
        <xdr:cNvSpPr txBox="1"/>
      </xdr:nvSpPr>
      <xdr:spPr>
        <a:xfrm>
          <a:off x="9258300" y="1034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DD7DE219-0892-4478-AFEB-2C0861589BAD}"/>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A6E7092-F473-41C6-AAEB-505316CCF653}"/>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AC9A08A0-59A0-4564-9DD7-D105E449BF2D}"/>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5F5E8B5C-9E01-4E09-9FA7-DC6F92750963}"/>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3DE774C8-7217-486E-9361-DA00F65713A1}"/>
            </a:ext>
          </a:extLst>
        </xdr:cNvPr>
        <xdr:cNvSpPr/>
      </xdr:nvSpPr>
      <xdr:spPr>
        <a:xfrm>
          <a:off x="6098540" y="10383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D628B1-CC8C-433C-9E31-223E1D75E89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A5F6351-0871-4DB6-8757-221A877C5CC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821477-2D9F-42AF-B3E4-C72ABA72DC4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31151E-5F73-4662-9694-6BBFC351849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3B7169A-C7B6-48EA-BF01-66782166727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124460</xdr:rowOff>
    </xdr:from>
    <xdr:to>
      <xdr:col>55</xdr:col>
      <xdr:colOff>50800</xdr:colOff>
      <xdr:row>62</xdr:row>
      <xdr:rowOff>54610</xdr:rowOff>
    </xdr:to>
    <xdr:sp macro="" textlink="">
      <xdr:nvSpPr>
        <xdr:cNvPr id="246" name="楕円 245">
          <a:extLst>
            <a:ext uri="{FF2B5EF4-FFF2-40B4-BE49-F238E27FC236}">
              <a16:creationId xmlns:a16="http://schemas.microsoft.com/office/drawing/2014/main" id="{E04660E4-3272-4CF1-B416-56B43CC1F36C}"/>
            </a:ext>
          </a:extLst>
        </xdr:cNvPr>
        <xdr:cNvSpPr/>
      </xdr:nvSpPr>
      <xdr:spPr>
        <a:xfrm>
          <a:off x="9192260" y="1035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147337</xdr:rowOff>
    </xdr:from>
    <xdr:ext cx="469744" cy="259045"/>
    <xdr:sp macro="" textlink="">
      <xdr:nvSpPr>
        <xdr:cNvPr id="247" name="【体育館・プール】&#10;一人当たり面積該当値テキスト">
          <a:extLst>
            <a:ext uri="{FF2B5EF4-FFF2-40B4-BE49-F238E27FC236}">
              <a16:creationId xmlns:a16="http://schemas.microsoft.com/office/drawing/2014/main" id="{478EBD37-B06C-4ED3-896C-E6E5C25E7D5E}"/>
            </a:ext>
          </a:extLst>
        </xdr:cNvPr>
        <xdr:cNvSpPr txBox="1"/>
      </xdr:nvSpPr>
      <xdr:spPr>
        <a:xfrm>
          <a:off x="9258300"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138430</xdr:rowOff>
    </xdr:from>
    <xdr:to>
      <xdr:col>50</xdr:col>
      <xdr:colOff>165100</xdr:colOff>
      <xdr:row>62</xdr:row>
      <xdr:rowOff>68580</xdr:rowOff>
    </xdr:to>
    <xdr:sp macro="" textlink="">
      <xdr:nvSpPr>
        <xdr:cNvPr id="248" name="楕円 247">
          <a:extLst>
            <a:ext uri="{FF2B5EF4-FFF2-40B4-BE49-F238E27FC236}">
              <a16:creationId xmlns:a16="http://schemas.microsoft.com/office/drawing/2014/main" id="{E0098083-0D7C-42CC-A161-029A4266373B}"/>
            </a:ext>
          </a:extLst>
        </xdr:cNvPr>
        <xdr:cNvSpPr/>
      </xdr:nvSpPr>
      <xdr:spPr>
        <a:xfrm>
          <a:off x="8445500" y="10364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xdr:rowOff>
    </xdr:from>
    <xdr:to>
      <xdr:col>55</xdr:col>
      <xdr:colOff>0</xdr:colOff>
      <xdr:row>62</xdr:row>
      <xdr:rowOff>17780</xdr:rowOff>
    </xdr:to>
    <xdr:cxnSp macro="">
      <xdr:nvCxnSpPr>
        <xdr:cNvPr id="249" name="直線コネクタ 248">
          <a:extLst>
            <a:ext uri="{FF2B5EF4-FFF2-40B4-BE49-F238E27FC236}">
              <a16:creationId xmlns:a16="http://schemas.microsoft.com/office/drawing/2014/main" id="{F2E57009-4631-446F-91BB-C664A8A03211}"/>
            </a:ext>
          </a:extLst>
        </xdr:cNvPr>
        <xdr:cNvCxnSpPr/>
      </xdr:nvCxnSpPr>
      <xdr:spPr>
        <a:xfrm flipV="1">
          <a:off x="8496300" y="10397490"/>
          <a:ext cx="7239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147320</xdr:rowOff>
    </xdr:from>
    <xdr:to>
      <xdr:col>46</xdr:col>
      <xdr:colOff>38100</xdr:colOff>
      <xdr:row>62</xdr:row>
      <xdr:rowOff>77470</xdr:rowOff>
    </xdr:to>
    <xdr:sp macro="" textlink="">
      <xdr:nvSpPr>
        <xdr:cNvPr id="250" name="楕円 249">
          <a:extLst>
            <a:ext uri="{FF2B5EF4-FFF2-40B4-BE49-F238E27FC236}">
              <a16:creationId xmlns:a16="http://schemas.microsoft.com/office/drawing/2014/main" id="{0506E1D2-CD5D-4ABD-8C21-BF7BC013BB39}"/>
            </a:ext>
          </a:extLst>
        </xdr:cNvPr>
        <xdr:cNvSpPr/>
      </xdr:nvSpPr>
      <xdr:spPr>
        <a:xfrm>
          <a:off x="7670800" y="1037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17780</xdr:rowOff>
    </xdr:from>
    <xdr:to>
      <xdr:col>50</xdr:col>
      <xdr:colOff>114300</xdr:colOff>
      <xdr:row>62</xdr:row>
      <xdr:rowOff>26670</xdr:rowOff>
    </xdr:to>
    <xdr:cxnSp macro="">
      <xdr:nvCxnSpPr>
        <xdr:cNvPr id="251" name="直線コネクタ 250">
          <a:extLst>
            <a:ext uri="{FF2B5EF4-FFF2-40B4-BE49-F238E27FC236}">
              <a16:creationId xmlns:a16="http://schemas.microsoft.com/office/drawing/2014/main" id="{F209F46D-1791-4305-9F5B-C40886D5EEAC}"/>
            </a:ext>
          </a:extLst>
        </xdr:cNvPr>
        <xdr:cNvCxnSpPr/>
      </xdr:nvCxnSpPr>
      <xdr:spPr>
        <a:xfrm flipV="1">
          <a:off x="7713980" y="10411460"/>
          <a:ext cx="78232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143510</xdr:rowOff>
    </xdr:from>
    <xdr:to>
      <xdr:col>41</xdr:col>
      <xdr:colOff>101600</xdr:colOff>
      <xdr:row>63</xdr:row>
      <xdr:rowOff>73660</xdr:rowOff>
    </xdr:to>
    <xdr:sp macro="" textlink="">
      <xdr:nvSpPr>
        <xdr:cNvPr id="252" name="楕円 251">
          <a:extLst>
            <a:ext uri="{FF2B5EF4-FFF2-40B4-BE49-F238E27FC236}">
              <a16:creationId xmlns:a16="http://schemas.microsoft.com/office/drawing/2014/main" id="{A9BFF235-D692-4AF4-A737-D5E5CB85589F}"/>
            </a:ext>
          </a:extLst>
        </xdr:cNvPr>
        <xdr:cNvSpPr/>
      </xdr:nvSpPr>
      <xdr:spPr>
        <a:xfrm>
          <a:off x="6873240" y="10537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26670</xdr:rowOff>
    </xdr:from>
    <xdr:to>
      <xdr:col>45</xdr:col>
      <xdr:colOff>177800</xdr:colOff>
      <xdr:row>63</xdr:row>
      <xdr:rowOff>22860</xdr:rowOff>
    </xdr:to>
    <xdr:cxnSp macro="">
      <xdr:nvCxnSpPr>
        <xdr:cNvPr id="253" name="直線コネクタ 252">
          <a:extLst>
            <a:ext uri="{FF2B5EF4-FFF2-40B4-BE49-F238E27FC236}">
              <a16:creationId xmlns:a16="http://schemas.microsoft.com/office/drawing/2014/main" id="{B9C07F40-7404-4848-9CFB-23C0D6B50E5D}"/>
            </a:ext>
          </a:extLst>
        </xdr:cNvPr>
        <xdr:cNvCxnSpPr/>
      </xdr:nvCxnSpPr>
      <xdr:spPr>
        <a:xfrm flipV="1">
          <a:off x="6924040" y="10420350"/>
          <a:ext cx="78994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149860</xdr:rowOff>
    </xdr:from>
    <xdr:to>
      <xdr:col>36</xdr:col>
      <xdr:colOff>165100</xdr:colOff>
      <xdr:row>63</xdr:row>
      <xdr:rowOff>80010</xdr:rowOff>
    </xdr:to>
    <xdr:sp macro="" textlink="">
      <xdr:nvSpPr>
        <xdr:cNvPr id="254" name="楕円 253">
          <a:extLst>
            <a:ext uri="{FF2B5EF4-FFF2-40B4-BE49-F238E27FC236}">
              <a16:creationId xmlns:a16="http://schemas.microsoft.com/office/drawing/2014/main" id="{685D2332-CEF9-4952-822F-C4FA9312987F}"/>
            </a:ext>
          </a:extLst>
        </xdr:cNvPr>
        <xdr:cNvSpPr/>
      </xdr:nvSpPr>
      <xdr:spPr>
        <a:xfrm>
          <a:off x="6098540" y="10543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29210</xdr:rowOff>
    </xdr:to>
    <xdr:cxnSp macro="">
      <xdr:nvCxnSpPr>
        <xdr:cNvPr id="255" name="直線コネクタ 254">
          <a:extLst>
            <a:ext uri="{FF2B5EF4-FFF2-40B4-BE49-F238E27FC236}">
              <a16:creationId xmlns:a16="http://schemas.microsoft.com/office/drawing/2014/main" id="{1A131C51-49F6-459A-BC09-A34D6031DD21}"/>
            </a:ext>
          </a:extLst>
        </xdr:cNvPr>
        <xdr:cNvCxnSpPr/>
      </xdr:nvCxnSpPr>
      <xdr:spPr>
        <a:xfrm flipV="1">
          <a:off x="6149340" y="10584180"/>
          <a:ext cx="7747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950160B9-53EA-4FB7-9B87-C0C76BB76ED5}"/>
            </a:ext>
          </a:extLst>
        </xdr:cNvPr>
        <xdr:cNvSpPr txBox="1"/>
      </xdr:nvSpPr>
      <xdr:spPr>
        <a:xfrm>
          <a:off x="827158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A664343-01F3-49DD-90C3-A23991438032}"/>
            </a:ext>
          </a:extLst>
        </xdr:cNvPr>
        <xdr:cNvSpPr txBox="1"/>
      </xdr:nvSpPr>
      <xdr:spPr>
        <a:xfrm>
          <a:off x="750958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56F547B1-3553-4A4E-854E-62D8794850AC}"/>
            </a:ext>
          </a:extLst>
        </xdr:cNvPr>
        <xdr:cNvSpPr txBox="1"/>
      </xdr:nvSpPr>
      <xdr:spPr>
        <a:xfrm>
          <a:off x="6712027"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2D463A24-E06F-4828-B3AF-4501E601AE5D}"/>
            </a:ext>
          </a:extLst>
        </xdr:cNvPr>
        <xdr:cNvSpPr txBox="1"/>
      </xdr:nvSpPr>
      <xdr:spPr>
        <a:xfrm>
          <a:off x="5937327" y="1016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85107</xdr:rowOff>
    </xdr:from>
    <xdr:ext cx="469744" cy="259045"/>
    <xdr:sp macro="" textlink="">
      <xdr:nvSpPr>
        <xdr:cNvPr id="260" name="n_1mainValue【体育館・プール】&#10;一人当たり面積">
          <a:extLst>
            <a:ext uri="{FF2B5EF4-FFF2-40B4-BE49-F238E27FC236}">
              <a16:creationId xmlns:a16="http://schemas.microsoft.com/office/drawing/2014/main" id="{779BC632-A829-45DD-B91E-468FDD26B8FC}"/>
            </a:ext>
          </a:extLst>
        </xdr:cNvPr>
        <xdr:cNvSpPr txBox="1"/>
      </xdr:nvSpPr>
      <xdr:spPr>
        <a:xfrm>
          <a:off x="8271587" y="1014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93997</xdr:rowOff>
    </xdr:from>
    <xdr:ext cx="469744" cy="259045"/>
    <xdr:sp macro="" textlink="">
      <xdr:nvSpPr>
        <xdr:cNvPr id="261" name="n_2mainValue【体育館・プール】&#10;一人当たり面積">
          <a:extLst>
            <a:ext uri="{FF2B5EF4-FFF2-40B4-BE49-F238E27FC236}">
              <a16:creationId xmlns:a16="http://schemas.microsoft.com/office/drawing/2014/main" id="{65E721BF-1629-4356-AE9A-46CF83D0E4F9}"/>
            </a:ext>
          </a:extLst>
        </xdr:cNvPr>
        <xdr:cNvSpPr txBox="1"/>
      </xdr:nvSpPr>
      <xdr:spPr>
        <a:xfrm>
          <a:off x="750958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64787</xdr:rowOff>
    </xdr:from>
    <xdr:ext cx="469744" cy="259045"/>
    <xdr:sp macro="" textlink="">
      <xdr:nvSpPr>
        <xdr:cNvPr id="262" name="n_3mainValue【体育館・プール】&#10;一人当たり面積">
          <a:extLst>
            <a:ext uri="{FF2B5EF4-FFF2-40B4-BE49-F238E27FC236}">
              <a16:creationId xmlns:a16="http://schemas.microsoft.com/office/drawing/2014/main" id="{2C7B990D-E83B-4553-BC0C-2F138707BEF6}"/>
            </a:ext>
          </a:extLst>
        </xdr:cNvPr>
        <xdr:cNvSpPr txBox="1"/>
      </xdr:nvSpPr>
      <xdr:spPr>
        <a:xfrm>
          <a:off x="67120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71137</xdr:rowOff>
    </xdr:from>
    <xdr:ext cx="469744" cy="259045"/>
    <xdr:sp macro="" textlink="">
      <xdr:nvSpPr>
        <xdr:cNvPr id="263" name="n_4mainValue【体育館・プール】&#10;一人当たり面積">
          <a:extLst>
            <a:ext uri="{FF2B5EF4-FFF2-40B4-BE49-F238E27FC236}">
              <a16:creationId xmlns:a16="http://schemas.microsoft.com/office/drawing/2014/main" id="{8A6F93CF-5E9C-44FF-ACC0-79F5BC9D8BBD}"/>
            </a:ext>
          </a:extLst>
        </xdr:cNvPr>
        <xdr:cNvSpPr txBox="1"/>
      </xdr:nvSpPr>
      <xdr:spPr>
        <a:xfrm>
          <a:off x="5937327" y="1063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2166BE2-00C9-473C-B7A1-9E5DA86C06F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2228AD9-B1A6-4A6C-8B5F-F01935891E5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F169D34-3C36-44FF-9600-83CA1C84A5D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B4259F3-AD7B-449E-959D-19CB70273B0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E02F717-6B85-443B-9F66-4785A2949C1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90CEA9-E025-44DD-B490-045266B11CC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5E14B0C-5EA5-4933-A129-D73919BA6D7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F03C7EF-DCB8-433E-9ABB-010BDF3DCD5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D90938D-C41A-4D57-AD4D-3738997781C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2300ABC-E520-48EA-8229-45EDCBC9FEB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63F3A9F-45F2-4422-B4DF-02F976CDCEE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248DD4E-7792-47D3-AA18-5010DAAD6B5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98DEF81-187C-4FCE-AF7F-4A4A314898C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5265D1E-6A43-47D1-8828-2FAF78CFF805}"/>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AFE5B4E-86D8-4B9B-BE28-96E69C2E9CF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E10A251-BFB1-4EAF-B37F-9ADCCDAB319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24FDEBA-D777-4A3C-A83E-A0578AD4BF6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5D4FA1F-CEA1-4CC9-8281-8674FECBBF1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CE1E1F5-CB05-47DC-8501-D5DAB09AA4D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4724A46-0A19-453B-AF7F-8EA32EC7A48D}"/>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CD22188-9172-4EFF-80A3-8954BDE6858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9081B7E-E51D-46BA-98C1-A641046641F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9D914E7-FFB6-48FA-B1D3-C0B0914C32F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AB52F09-10D7-4C4E-9E2C-31AE0BE5DA8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57BD079-E4A8-4E77-9690-60B62D46CE79}"/>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FAFC5EDD-C839-42F0-8951-03CA7D050CB4}"/>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C8ADE53-9A6F-4DD4-B6D2-266D85FF93B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CBE6D11-6ED9-44DB-BE5F-7174C91734F1}"/>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53612411-0A65-4840-84D8-A1AA8F14226E}"/>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1DD69A8-4711-45E8-AA54-D296F9B80E9B}"/>
            </a:ext>
          </a:extLst>
        </xdr:cNvPr>
        <xdr:cNvSpPr txBox="1"/>
      </xdr:nvSpPr>
      <xdr:spPr>
        <a:xfrm>
          <a:off x="4124960" y="1358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F6EABBCD-2E08-47CF-A09A-CAB2D73BCEED}"/>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604BACD0-A2BB-44AB-95C9-67C508367759}"/>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A8984968-0A19-4A2D-B82C-C0E0F174D8BF}"/>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2C39A78-C101-4B22-A0EA-2EA1CB35DD99}"/>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86AC03C0-DC11-448D-956E-3565A8D08DAA}"/>
            </a:ext>
          </a:extLst>
        </xdr:cNvPr>
        <xdr:cNvSpPr/>
      </xdr:nvSpPr>
      <xdr:spPr>
        <a:xfrm>
          <a:off x="965200" y="136823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958F7D-CB75-473A-97CC-6EFD2B9CF37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DC31662-3EBC-4628-9DE7-9E1327153F0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C0DD5B-2BB8-4972-9701-EEADA8FEBFD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309E38-8445-450F-B6DA-2CB6928660B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19B87E9-DDAB-4778-B09F-89B4D565045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68007CF6-734F-4EEA-9F80-CD4A2FD115A0}"/>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福祉施設】&#10;有形固定資産減価償却率該当値テキスト">
          <a:extLst>
            <a:ext uri="{FF2B5EF4-FFF2-40B4-BE49-F238E27FC236}">
              <a16:creationId xmlns:a16="http://schemas.microsoft.com/office/drawing/2014/main" id="{F2A6FF5F-4F24-4CAC-8801-5DF3F315F823}"/>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111125</xdr:rowOff>
    </xdr:from>
    <xdr:to>
      <xdr:col>20</xdr:col>
      <xdr:colOff>38100</xdr:colOff>
      <xdr:row>86</xdr:row>
      <xdr:rowOff>41275</xdr:rowOff>
    </xdr:to>
    <xdr:sp macro="" textlink="">
      <xdr:nvSpPr>
        <xdr:cNvPr id="306" name="楕円 305">
          <a:extLst>
            <a:ext uri="{FF2B5EF4-FFF2-40B4-BE49-F238E27FC236}">
              <a16:creationId xmlns:a16="http://schemas.microsoft.com/office/drawing/2014/main" id="{EE764301-F4F1-4B85-9D26-9AA6F41AA2E6}"/>
            </a:ext>
          </a:extLst>
        </xdr:cNvPr>
        <xdr:cNvSpPr/>
      </xdr:nvSpPr>
      <xdr:spPr>
        <a:xfrm>
          <a:off x="3312160" y="14360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161925</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C9814E95-E7B6-4D9E-B5A2-C9BEB1CB8C9F}"/>
            </a:ext>
          </a:extLst>
        </xdr:cNvPr>
        <xdr:cNvCxnSpPr/>
      </xdr:nvCxnSpPr>
      <xdr:spPr>
        <a:xfrm>
          <a:off x="3355340" y="14411325"/>
          <a:ext cx="73152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80645</xdr:rowOff>
    </xdr:from>
    <xdr:to>
      <xdr:col>15</xdr:col>
      <xdr:colOff>101600</xdr:colOff>
      <xdr:row>86</xdr:row>
      <xdr:rowOff>10795</xdr:rowOff>
    </xdr:to>
    <xdr:sp macro="" textlink="">
      <xdr:nvSpPr>
        <xdr:cNvPr id="308" name="楕円 307">
          <a:extLst>
            <a:ext uri="{FF2B5EF4-FFF2-40B4-BE49-F238E27FC236}">
              <a16:creationId xmlns:a16="http://schemas.microsoft.com/office/drawing/2014/main" id="{5D48162F-4F9B-4ED4-B1ED-D73A1BF8EAEC}"/>
            </a:ext>
          </a:extLst>
        </xdr:cNvPr>
        <xdr:cNvSpPr/>
      </xdr:nvSpPr>
      <xdr:spPr>
        <a:xfrm>
          <a:off x="2514600" y="14330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131445</xdr:rowOff>
    </xdr:from>
    <xdr:to>
      <xdr:col>19</xdr:col>
      <xdr:colOff>177800</xdr:colOff>
      <xdr:row>85</xdr:row>
      <xdr:rowOff>161925</xdr:rowOff>
    </xdr:to>
    <xdr:cxnSp macro="">
      <xdr:nvCxnSpPr>
        <xdr:cNvPr id="309" name="直線コネクタ 308">
          <a:extLst>
            <a:ext uri="{FF2B5EF4-FFF2-40B4-BE49-F238E27FC236}">
              <a16:creationId xmlns:a16="http://schemas.microsoft.com/office/drawing/2014/main" id="{390385B6-41DC-45F3-AE63-09596AAF7847}"/>
            </a:ext>
          </a:extLst>
        </xdr:cNvPr>
        <xdr:cNvCxnSpPr/>
      </xdr:nvCxnSpPr>
      <xdr:spPr>
        <a:xfrm>
          <a:off x="2565400" y="1438084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52070</xdr:rowOff>
    </xdr:from>
    <xdr:to>
      <xdr:col>10</xdr:col>
      <xdr:colOff>165100</xdr:colOff>
      <xdr:row>85</xdr:row>
      <xdr:rowOff>153670</xdr:rowOff>
    </xdr:to>
    <xdr:sp macro="" textlink="">
      <xdr:nvSpPr>
        <xdr:cNvPr id="310" name="楕円 309">
          <a:extLst>
            <a:ext uri="{FF2B5EF4-FFF2-40B4-BE49-F238E27FC236}">
              <a16:creationId xmlns:a16="http://schemas.microsoft.com/office/drawing/2014/main" id="{C97EAF67-ADFE-4E61-83E2-1E5D978B2ED4}"/>
            </a:ext>
          </a:extLst>
        </xdr:cNvPr>
        <xdr:cNvSpPr/>
      </xdr:nvSpPr>
      <xdr:spPr>
        <a:xfrm>
          <a:off x="17399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102870</xdr:rowOff>
    </xdr:from>
    <xdr:to>
      <xdr:col>15</xdr:col>
      <xdr:colOff>50800</xdr:colOff>
      <xdr:row>85</xdr:row>
      <xdr:rowOff>131445</xdr:rowOff>
    </xdr:to>
    <xdr:cxnSp macro="">
      <xdr:nvCxnSpPr>
        <xdr:cNvPr id="311" name="直線コネクタ 310">
          <a:extLst>
            <a:ext uri="{FF2B5EF4-FFF2-40B4-BE49-F238E27FC236}">
              <a16:creationId xmlns:a16="http://schemas.microsoft.com/office/drawing/2014/main" id="{666FED8F-6ACE-47FC-94EF-0CB8EE658EBE}"/>
            </a:ext>
          </a:extLst>
        </xdr:cNvPr>
        <xdr:cNvCxnSpPr/>
      </xdr:nvCxnSpPr>
      <xdr:spPr>
        <a:xfrm>
          <a:off x="1790700" y="1435227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12" name="楕円 311">
          <a:extLst>
            <a:ext uri="{FF2B5EF4-FFF2-40B4-BE49-F238E27FC236}">
              <a16:creationId xmlns:a16="http://schemas.microsoft.com/office/drawing/2014/main" id="{E7B8A644-499D-44AE-8432-05FF2E17359D}"/>
            </a:ext>
          </a:extLst>
        </xdr:cNvPr>
        <xdr:cNvSpPr/>
      </xdr:nvSpPr>
      <xdr:spPr>
        <a:xfrm>
          <a:off x="965200" y="14270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102870</xdr:rowOff>
    </xdr:to>
    <xdr:cxnSp macro="">
      <xdr:nvCxnSpPr>
        <xdr:cNvPr id="313" name="直線コネクタ 312">
          <a:extLst>
            <a:ext uri="{FF2B5EF4-FFF2-40B4-BE49-F238E27FC236}">
              <a16:creationId xmlns:a16="http://schemas.microsoft.com/office/drawing/2014/main" id="{73CB91EC-DD83-4BC0-BF08-5113C93019C5}"/>
            </a:ext>
          </a:extLst>
        </xdr:cNvPr>
        <xdr:cNvCxnSpPr/>
      </xdr:nvCxnSpPr>
      <xdr:spPr>
        <a:xfrm>
          <a:off x="1008380" y="14321789"/>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FE466C61-A078-4C56-90A5-9D019314CB9B}"/>
            </a:ext>
          </a:extLst>
        </xdr:cNvPr>
        <xdr:cNvSpPr txBox="1"/>
      </xdr:nvSpPr>
      <xdr:spPr>
        <a:xfrm>
          <a:off x="317056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C02FBBEE-F917-4692-8EA0-2A277392D643}"/>
            </a:ext>
          </a:extLst>
        </xdr:cNvPr>
        <xdr:cNvSpPr txBox="1"/>
      </xdr:nvSpPr>
      <xdr:spPr>
        <a:xfrm>
          <a:off x="23857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1F0747C5-65C9-48DC-BB1F-19F55AFB0DBD}"/>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68AA7DB8-21F8-432C-951D-298E78F72D00}"/>
            </a:ext>
          </a:extLst>
        </xdr:cNvPr>
        <xdr:cNvSpPr txBox="1"/>
      </xdr:nvSpPr>
      <xdr:spPr>
        <a:xfrm>
          <a:off x="8363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32402</xdr:rowOff>
    </xdr:from>
    <xdr:ext cx="405111" cy="259045"/>
    <xdr:sp macro="" textlink="">
      <xdr:nvSpPr>
        <xdr:cNvPr id="318" name="n_1mainValue【福祉施設】&#10;有形固定資産減価償却率">
          <a:extLst>
            <a:ext uri="{FF2B5EF4-FFF2-40B4-BE49-F238E27FC236}">
              <a16:creationId xmlns:a16="http://schemas.microsoft.com/office/drawing/2014/main" id="{2D58605B-E65B-4072-ABE8-A43B513F58AB}"/>
            </a:ext>
          </a:extLst>
        </xdr:cNvPr>
        <xdr:cNvSpPr txBox="1"/>
      </xdr:nvSpPr>
      <xdr:spPr>
        <a:xfrm>
          <a:off x="3170564" y="1444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1922</xdr:rowOff>
    </xdr:from>
    <xdr:ext cx="405111" cy="259045"/>
    <xdr:sp macro="" textlink="">
      <xdr:nvSpPr>
        <xdr:cNvPr id="319" name="n_2mainValue【福祉施設】&#10;有形固定資産減価償却率">
          <a:extLst>
            <a:ext uri="{FF2B5EF4-FFF2-40B4-BE49-F238E27FC236}">
              <a16:creationId xmlns:a16="http://schemas.microsoft.com/office/drawing/2014/main" id="{AF59876B-386A-4D5A-991E-E432CF66A66D}"/>
            </a:ext>
          </a:extLst>
        </xdr:cNvPr>
        <xdr:cNvSpPr txBox="1"/>
      </xdr:nvSpPr>
      <xdr:spPr>
        <a:xfrm>
          <a:off x="2385704" y="1441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144797</xdr:rowOff>
    </xdr:from>
    <xdr:ext cx="405111" cy="259045"/>
    <xdr:sp macro="" textlink="">
      <xdr:nvSpPr>
        <xdr:cNvPr id="320" name="n_3mainValue【福祉施設】&#10;有形固定資産減価償却率">
          <a:extLst>
            <a:ext uri="{FF2B5EF4-FFF2-40B4-BE49-F238E27FC236}">
              <a16:creationId xmlns:a16="http://schemas.microsoft.com/office/drawing/2014/main" id="{A07113D3-7BE0-4114-AE2C-125555310FC5}"/>
            </a:ext>
          </a:extLst>
        </xdr:cNvPr>
        <xdr:cNvSpPr txBox="1"/>
      </xdr:nvSpPr>
      <xdr:spPr>
        <a:xfrm>
          <a:off x="161100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21" name="n_4mainValue【福祉施設】&#10;有形固定資産減価償却率">
          <a:extLst>
            <a:ext uri="{FF2B5EF4-FFF2-40B4-BE49-F238E27FC236}">
              <a16:creationId xmlns:a16="http://schemas.microsoft.com/office/drawing/2014/main" id="{BC4CD9B2-F186-465D-AA4C-DC298A07F74B}"/>
            </a:ext>
          </a:extLst>
        </xdr:cNvPr>
        <xdr:cNvSpPr txBox="1"/>
      </xdr:nvSpPr>
      <xdr:spPr>
        <a:xfrm>
          <a:off x="83630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FB0206E-018B-4F2C-A7FF-9B6F704EE92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B5CEA04-57BF-48EB-90BA-8CDA3996A1C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ACC73CD-6194-4367-B05F-3526E387D58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D3F6214-9E55-47D9-BA9A-85F2939CB87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73939C0-CBBB-4349-9BE8-EC6B59C8532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0D29445-E73E-468E-B847-02C5B69B47D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C18FAFD-5158-4C32-9AA5-733C05C644C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896ED1C-D7DB-49C0-88DB-0D6E7B82237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4CF4D8A-6BFD-44FE-A4FA-EA2E26B477B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F69A0B1-3085-4222-8527-86BC0AD2DFD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95C2954B-CDFF-4333-8634-8F85FB09349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6BF00E7A-B70E-4552-BF61-8EAA27D104C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8D99A8DA-DC66-43E8-AC5A-6B84D99A4413}"/>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AEC6C011-A157-4AFF-9CF1-36EDBE8256A2}"/>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00E147C-8C7A-45C0-BBDE-BF02A1B2A487}"/>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1D7A8B21-3AAE-4BE6-A8DC-8884708FE51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B7988431-AFD7-4CDB-B076-0C339FE61213}"/>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B9C43F7D-1F62-421E-A243-CA2E36D3710A}"/>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8145F03-8855-4F98-AAE6-5808A980B36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FEA77BA5-9655-46C7-A4C1-DC9FD11331D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BA767AB6-8215-47ED-8987-5DF3608FF19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7809F6EE-C9F2-4F43-9798-5D1A60EDFEBA}"/>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35094E66-4455-498D-9C91-48A67BF8A5D9}"/>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A3A67FB5-E2E4-4C40-BE83-307829FBD5C5}"/>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E2829F2E-E1C0-4778-9E39-11C1A62510B9}"/>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49BC22FD-E0E2-49DD-B95F-90FDE3512FA6}"/>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FE1938A-0569-4DD3-95B0-21266D3E6D1B}"/>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BC3C44F0-F83E-47DD-BCCA-BBCCD8FB3321}"/>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77DA39A-5086-456D-AB06-9B380F0FF34E}"/>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BE7EC021-BC05-49C9-B1AE-6C4F0FCBF77A}"/>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1FAD4DFB-D395-43E9-973E-A1DD43319F61}"/>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410F2B2-4C3E-49A6-8BDE-877251372C5C}"/>
            </a:ext>
          </a:extLst>
        </xdr:cNvPr>
        <xdr:cNvSpPr/>
      </xdr:nvSpPr>
      <xdr:spPr>
        <a:xfrm>
          <a:off x="6098540" y="1406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79B2E5-44D9-40EE-9B13-829BFF21E57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9D93796-DCC7-4589-BAA0-D80AD46486F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ABCD928-58F3-432B-B659-21EFB6E3286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2ADDB2-08CD-49D2-93CA-5E47EEA5DF8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547C126-324F-4521-A21F-70F5439D16E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106172</xdr:rowOff>
    </xdr:from>
    <xdr:to>
      <xdr:col>55</xdr:col>
      <xdr:colOff>50800</xdr:colOff>
      <xdr:row>86</xdr:row>
      <xdr:rowOff>36322</xdr:rowOff>
    </xdr:to>
    <xdr:sp macro="" textlink="">
      <xdr:nvSpPr>
        <xdr:cNvPr id="359" name="楕円 358">
          <a:extLst>
            <a:ext uri="{FF2B5EF4-FFF2-40B4-BE49-F238E27FC236}">
              <a16:creationId xmlns:a16="http://schemas.microsoft.com/office/drawing/2014/main" id="{DD8AE0E3-2FD5-471C-9B88-5FE7042A4653}"/>
            </a:ext>
          </a:extLst>
        </xdr:cNvPr>
        <xdr:cNvSpPr/>
      </xdr:nvSpPr>
      <xdr:spPr>
        <a:xfrm>
          <a:off x="9192260" y="143555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21099</xdr:rowOff>
    </xdr:from>
    <xdr:ext cx="469744" cy="259045"/>
    <xdr:sp macro="" textlink="">
      <xdr:nvSpPr>
        <xdr:cNvPr id="360" name="【福祉施設】&#10;一人当たり面積該当値テキスト">
          <a:extLst>
            <a:ext uri="{FF2B5EF4-FFF2-40B4-BE49-F238E27FC236}">
              <a16:creationId xmlns:a16="http://schemas.microsoft.com/office/drawing/2014/main" id="{BEDD7AC9-9C06-4EBB-8327-4040D36645AA}"/>
            </a:ext>
          </a:extLst>
        </xdr:cNvPr>
        <xdr:cNvSpPr txBox="1"/>
      </xdr:nvSpPr>
      <xdr:spPr>
        <a:xfrm>
          <a:off x="9258300" y="1427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71882</xdr:rowOff>
    </xdr:from>
    <xdr:to>
      <xdr:col>50</xdr:col>
      <xdr:colOff>165100</xdr:colOff>
      <xdr:row>86</xdr:row>
      <xdr:rowOff>2032</xdr:rowOff>
    </xdr:to>
    <xdr:sp macro="" textlink="">
      <xdr:nvSpPr>
        <xdr:cNvPr id="361" name="楕円 360">
          <a:extLst>
            <a:ext uri="{FF2B5EF4-FFF2-40B4-BE49-F238E27FC236}">
              <a16:creationId xmlns:a16="http://schemas.microsoft.com/office/drawing/2014/main" id="{183D46D1-6CD0-4F03-A2ED-26CD3BCAC66A}"/>
            </a:ext>
          </a:extLst>
        </xdr:cNvPr>
        <xdr:cNvSpPr/>
      </xdr:nvSpPr>
      <xdr:spPr>
        <a:xfrm>
          <a:off x="8445500" y="143212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122682</xdr:rowOff>
    </xdr:from>
    <xdr:to>
      <xdr:col>55</xdr:col>
      <xdr:colOff>0</xdr:colOff>
      <xdr:row>85</xdr:row>
      <xdr:rowOff>156972</xdr:rowOff>
    </xdr:to>
    <xdr:cxnSp macro="">
      <xdr:nvCxnSpPr>
        <xdr:cNvPr id="362" name="直線コネクタ 361">
          <a:extLst>
            <a:ext uri="{FF2B5EF4-FFF2-40B4-BE49-F238E27FC236}">
              <a16:creationId xmlns:a16="http://schemas.microsoft.com/office/drawing/2014/main" id="{8C98DEEB-9E78-4530-93B7-A493150FC3B1}"/>
            </a:ext>
          </a:extLst>
        </xdr:cNvPr>
        <xdr:cNvCxnSpPr/>
      </xdr:nvCxnSpPr>
      <xdr:spPr>
        <a:xfrm>
          <a:off x="8496300" y="14372082"/>
          <a:ext cx="7239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3" name="楕円 362">
          <a:extLst>
            <a:ext uri="{FF2B5EF4-FFF2-40B4-BE49-F238E27FC236}">
              <a16:creationId xmlns:a16="http://schemas.microsoft.com/office/drawing/2014/main" id="{673700EB-77AD-44BD-BC7F-3989FDBE6D9A}"/>
            </a:ext>
          </a:extLst>
        </xdr:cNvPr>
        <xdr:cNvSpPr/>
      </xdr:nvSpPr>
      <xdr:spPr>
        <a:xfrm>
          <a:off x="7670800" y="14323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122682</xdr:rowOff>
    </xdr:from>
    <xdr:to>
      <xdr:col>50</xdr:col>
      <xdr:colOff>114300</xdr:colOff>
      <xdr:row>85</xdr:row>
      <xdr:rowOff>124968</xdr:rowOff>
    </xdr:to>
    <xdr:cxnSp macro="">
      <xdr:nvCxnSpPr>
        <xdr:cNvPr id="364" name="直線コネクタ 363">
          <a:extLst>
            <a:ext uri="{FF2B5EF4-FFF2-40B4-BE49-F238E27FC236}">
              <a16:creationId xmlns:a16="http://schemas.microsoft.com/office/drawing/2014/main" id="{17058172-2A92-4C8F-8011-95A3B5958B37}"/>
            </a:ext>
          </a:extLst>
        </xdr:cNvPr>
        <xdr:cNvCxnSpPr/>
      </xdr:nvCxnSpPr>
      <xdr:spPr>
        <a:xfrm flipV="1">
          <a:off x="7713980" y="14372082"/>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76454</xdr:rowOff>
    </xdr:from>
    <xdr:to>
      <xdr:col>41</xdr:col>
      <xdr:colOff>101600</xdr:colOff>
      <xdr:row>86</xdr:row>
      <xdr:rowOff>6604</xdr:rowOff>
    </xdr:to>
    <xdr:sp macro="" textlink="">
      <xdr:nvSpPr>
        <xdr:cNvPr id="365" name="楕円 364">
          <a:extLst>
            <a:ext uri="{FF2B5EF4-FFF2-40B4-BE49-F238E27FC236}">
              <a16:creationId xmlns:a16="http://schemas.microsoft.com/office/drawing/2014/main" id="{1EF313F0-1DFB-494F-A7D6-C4CA7FE1C313}"/>
            </a:ext>
          </a:extLst>
        </xdr:cNvPr>
        <xdr:cNvSpPr/>
      </xdr:nvSpPr>
      <xdr:spPr>
        <a:xfrm>
          <a:off x="6873240" y="14325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124968</xdr:rowOff>
    </xdr:from>
    <xdr:to>
      <xdr:col>45</xdr:col>
      <xdr:colOff>177800</xdr:colOff>
      <xdr:row>85</xdr:row>
      <xdr:rowOff>127254</xdr:rowOff>
    </xdr:to>
    <xdr:cxnSp macro="">
      <xdr:nvCxnSpPr>
        <xdr:cNvPr id="366" name="直線コネクタ 365">
          <a:extLst>
            <a:ext uri="{FF2B5EF4-FFF2-40B4-BE49-F238E27FC236}">
              <a16:creationId xmlns:a16="http://schemas.microsoft.com/office/drawing/2014/main" id="{948DA075-BE12-4943-8CF4-F5BCA1592215}"/>
            </a:ext>
          </a:extLst>
        </xdr:cNvPr>
        <xdr:cNvCxnSpPr/>
      </xdr:nvCxnSpPr>
      <xdr:spPr>
        <a:xfrm flipV="1">
          <a:off x="6924040" y="1437436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67" name="楕円 366">
          <a:extLst>
            <a:ext uri="{FF2B5EF4-FFF2-40B4-BE49-F238E27FC236}">
              <a16:creationId xmlns:a16="http://schemas.microsoft.com/office/drawing/2014/main" id="{29EAB5FB-D953-4AC7-98BC-766BC2225564}"/>
            </a:ext>
          </a:extLst>
        </xdr:cNvPr>
        <xdr:cNvSpPr/>
      </xdr:nvSpPr>
      <xdr:spPr>
        <a:xfrm>
          <a:off x="6098540" y="143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127254</xdr:rowOff>
    </xdr:from>
    <xdr:to>
      <xdr:col>41</xdr:col>
      <xdr:colOff>50800</xdr:colOff>
      <xdr:row>85</xdr:row>
      <xdr:rowOff>129539</xdr:rowOff>
    </xdr:to>
    <xdr:cxnSp macro="">
      <xdr:nvCxnSpPr>
        <xdr:cNvPr id="368" name="直線コネクタ 367">
          <a:extLst>
            <a:ext uri="{FF2B5EF4-FFF2-40B4-BE49-F238E27FC236}">
              <a16:creationId xmlns:a16="http://schemas.microsoft.com/office/drawing/2014/main" id="{7D46110C-0C8E-4E18-A788-DC71A73091AA}"/>
            </a:ext>
          </a:extLst>
        </xdr:cNvPr>
        <xdr:cNvCxnSpPr/>
      </xdr:nvCxnSpPr>
      <xdr:spPr>
        <a:xfrm flipV="1">
          <a:off x="6149340" y="14376654"/>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A2CD84C9-7F8D-4AD3-AA57-36583AD6A624}"/>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DF62A1C4-88F8-4B4E-B715-3ADEB1FBE6D3}"/>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2F5C5C39-1455-4C0F-BFD8-36F9BD25F34D}"/>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3F35F75F-544B-4925-82DC-60D68F35039E}"/>
            </a:ext>
          </a:extLst>
        </xdr:cNvPr>
        <xdr:cNvSpPr txBox="1"/>
      </xdr:nvSpPr>
      <xdr:spPr>
        <a:xfrm>
          <a:off x="5937327"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164609</xdr:rowOff>
    </xdr:from>
    <xdr:ext cx="469744" cy="259045"/>
    <xdr:sp macro="" textlink="">
      <xdr:nvSpPr>
        <xdr:cNvPr id="373" name="n_1mainValue【福祉施設】&#10;一人当たり面積">
          <a:extLst>
            <a:ext uri="{FF2B5EF4-FFF2-40B4-BE49-F238E27FC236}">
              <a16:creationId xmlns:a16="http://schemas.microsoft.com/office/drawing/2014/main" id="{F803E4E1-462C-49DC-A1F3-7EFA0DD583DC}"/>
            </a:ext>
          </a:extLst>
        </xdr:cNvPr>
        <xdr:cNvSpPr txBox="1"/>
      </xdr:nvSpPr>
      <xdr:spPr>
        <a:xfrm>
          <a:off x="8271587" y="144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4" name="n_2mainValue【福祉施設】&#10;一人当たり面積">
          <a:extLst>
            <a:ext uri="{FF2B5EF4-FFF2-40B4-BE49-F238E27FC236}">
              <a16:creationId xmlns:a16="http://schemas.microsoft.com/office/drawing/2014/main" id="{1E0CE8CC-C86B-4A5B-9BDA-5806A4A97899}"/>
            </a:ext>
          </a:extLst>
        </xdr:cNvPr>
        <xdr:cNvSpPr txBox="1"/>
      </xdr:nvSpPr>
      <xdr:spPr>
        <a:xfrm>
          <a:off x="7509587" y="1441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169181</xdr:rowOff>
    </xdr:from>
    <xdr:ext cx="469744" cy="259045"/>
    <xdr:sp macro="" textlink="">
      <xdr:nvSpPr>
        <xdr:cNvPr id="375" name="n_3mainValue【福祉施設】&#10;一人当たり面積">
          <a:extLst>
            <a:ext uri="{FF2B5EF4-FFF2-40B4-BE49-F238E27FC236}">
              <a16:creationId xmlns:a16="http://schemas.microsoft.com/office/drawing/2014/main" id="{7BBE29E8-90A8-4BCE-92CC-A9623FA0C323}"/>
            </a:ext>
          </a:extLst>
        </xdr:cNvPr>
        <xdr:cNvSpPr txBox="1"/>
      </xdr:nvSpPr>
      <xdr:spPr>
        <a:xfrm>
          <a:off x="6712027" y="1441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76" name="n_4mainValue【福祉施設】&#10;一人当たり面積">
          <a:extLst>
            <a:ext uri="{FF2B5EF4-FFF2-40B4-BE49-F238E27FC236}">
              <a16:creationId xmlns:a16="http://schemas.microsoft.com/office/drawing/2014/main" id="{D9264F9D-38F2-4AF3-9E6A-19A5E49CC63F}"/>
            </a:ext>
          </a:extLst>
        </xdr:cNvPr>
        <xdr:cNvSpPr txBox="1"/>
      </xdr:nvSpPr>
      <xdr:spPr>
        <a:xfrm>
          <a:off x="5937327" y="144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EA9D266-1FF3-4E2E-91F5-AE5C3FA9EE5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D302B3E-C3D7-4107-BD30-5357CA670AA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5568EC7-6989-4EC2-B469-ADB39E24C95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B9347222-4BE8-4884-9FC4-9413DCB8680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78A93F3-478E-480A-A1C5-99C59932D0C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1C3FE5B-0BF7-45E2-AB8F-0C4EC15C60D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FFC31F5-FA4A-4D85-A786-7F0D41D6391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EB6614E1-6897-4195-B357-6679B512E00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3105302-5B28-4795-A018-02683B070C1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9EDFEF4-7BC1-4BAC-999D-9597F9ABA60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1963DA1D-F936-43D3-8B8B-76E9FA5141F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A7BBB06-BAB8-4960-851B-D4D04F0C8DA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BF187896-B0D1-4E5C-B4A6-0A5EF0C7E411}"/>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D33379E5-8F22-4083-BFD0-699171355C3A}"/>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ACFB35D-5F3D-47B6-9E20-58F9B7B5E550}"/>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E90DA2B2-2798-4594-9E2B-DB8449D8E9C7}"/>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66DBF8E6-7834-4604-AF8E-A88FA1893567}"/>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E62BBCB3-BA71-4979-9745-39CE4E317EC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CDBFEDF7-3C64-4704-BCE2-07A82D97CF02}"/>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9C36A67-DA52-446C-8C3C-9A907CBD9D96}"/>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513F8A73-6878-4F73-BCB5-AC75773DB21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65A80701-F7AB-4270-B40B-29BCE02F1158}"/>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CE424D74-A58B-44C8-8E80-42B68F7A4A3F}"/>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EC93695-1ACE-49CB-9F21-9DBB7DBABE4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F8255684-226D-4B9F-80AE-21EE06EAD6C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EAFE4527-9AAA-4015-AF2D-550E19A26BA3}"/>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A4A144F8-6D7A-45F8-8286-4BA703C2354B}"/>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96E4A7-AA2F-43AF-B4D1-F79D0BEEC524}"/>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B92B1A60-BC3B-49D7-9F7B-49A09B216495}"/>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13B79411-996D-461D-9DA8-094ACC160CAB}"/>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1A2F7EA0-80D2-44DA-B75D-670201BF26A4}"/>
            </a:ext>
          </a:extLst>
        </xdr:cNvPr>
        <xdr:cNvSpPr txBox="1"/>
      </xdr:nvSpPr>
      <xdr:spPr>
        <a:xfrm>
          <a:off x="4124960" y="17595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526F10AC-8818-44C8-A5DE-786A2EB6D4A9}"/>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244EA735-B585-44E8-B075-85F493EA9C75}"/>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95E9654D-E596-4FC7-BD4C-161A1559AC86}"/>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3A36BAE-3D53-491E-906A-702145FF4050}"/>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F2407718-152B-4138-88BE-53EC444CF804}"/>
            </a:ext>
          </a:extLst>
        </xdr:cNvPr>
        <xdr:cNvSpPr/>
      </xdr:nvSpPr>
      <xdr:spPr>
        <a:xfrm>
          <a:off x="965200" y="17517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6DA08CE-69B5-4F78-953A-869E3F648E6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2F6DBF1-34F2-47A3-A97A-74FB57DFF76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EA61A15-5705-4A3E-B53B-5B4EEBAA4C5A}"/>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F7B10B9-DA46-4E41-BCCC-8E7D82E2E49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FA21A0A-5789-4760-9902-A946D9F2EAA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146231</xdr:rowOff>
    </xdr:from>
    <xdr:to>
      <xdr:col>24</xdr:col>
      <xdr:colOff>114300</xdr:colOff>
      <xdr:row>101</xdr:row>
      <xdr:rowOff>76381</xdr:rowOff>
    </xdr:to>
    <xdr:sp macro="" textlink="">
      <xdr:nvSpPr>
        <xdr:cNvPr id="418" name="楕円 417">
          <a:extLst>
            <a:ext uri="{FF2B5EF4-FFF2-40B4-BE49-F238E27FC236}">
              <a16:creationId xmlns:a16="http://schemas.microsoft.com/office/drawing/2014/main" id="{8B376F7B-45F8-4F6C-A45F-AEB48192B81B}"/>
            </a:ext>
          </a:extLst>
        </xdr:cNvPr>
        <xdr:cNvSpPr/>
      </xdr:nvSpPr>
      <xdr:spPr>
        <a:xfrm>
          <a:off x="4036060" y="16910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61158</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EC873E3B-61C2-4612-BE2A-48EDCA003DEA}"/>
            </a:ext>
          </a:extLst>
        </xdr:cNvPr>
        <xdr:cNvSpPr txBox="1"/>
      </xdr:nvSpPr>
      <xdr:spPr>
        <a:xfrm>
          <a:off x="4124960" y="16825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110308</xdr:rowOff>
    </xdr:from>
    <xdr:to>
      <xdr:col>20</xdr:col>
      <xdr:colOff>38100</xdr:colOff>
      <xdr:row>101</xdr:row>
      <xdr:rowOff>40458</xdr:rowOff>
    </xdr:to>
    <xdr:sp macro="" textlink="">
      <xdr:nvSpPr>
        <xdr:cNvPr id="420" name="楕円 419">
          <a:extLst>
            <a:ext uri="{FF2B5EF4-FFF2-40B4-BE49-F238E27FC236}">
              <a16:creationId xmlns:a16="http://schemas.microsoft.com/office/drawing/2014/main" id="{E5E55C88-13A2-4D27-8E68-42F831DC6CC4}"/>
            </a:ext>
          </a:extLst>
        </xdr:cNvPr>
        <xdr:cNvSpPr/>
      </xdr:nvSpPr>
      <xdr:spPr>
        <a:xfrm>
          <a:off x="3312160" y="168743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161108</xdr:rowOff>
    </xdr:from>
    <xdr:to>
      <xdr:col>24</xdr:col>
      <xdr:colOff>63500</xdr:colOff>
      <xdr:row>101</xdr:row>
      <xdr:rowOff>25581</xdr:rowOff>
    </xdr:to>
    <xdr:cxnSp macro="">
      <xdr:nvCxnSpPr>
        <xdr:cNvPr id="421" name="直線コネクタ 420">
          <a:extLst>
            <a:ext uri="{FF2B5EF4-FFF2-40B4-BE49-F238E27FC236}">
              <a16:creationId xmlns:a16="http://schemas.microsoft.com/office/drawing/2014/main" id="{27EBED64-D1DD-4CA6-8E8C-650FD97F66E9}"/>
            </a:ext>
          </a:extLst>
        </xdr:cNvPr>
        <xdr:cNvCxnSpPr/>
      </xdr:nvCxnSpPr>
      <xdr:spPr>
        <a:xfrm>
          <a:off x="3355340" y="16925108"/>
          <a:ext cx="7315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74386</xdr:rowOff>
    </xdr:from>
    <xdr:to>
      <xdr:col>15</xdr:col>
      <xdr:colOff>101600</xdr:colOff>
      <xdr:row>101</xdr:row>
      <xdr:rowOff>4536</xdr:rowOff>
    </xdr:to>
    <xdr:sp macro="" textlink="">
      <xdr:nvSpPr>
        <xdr:cNvPr id="422" name="楕円 421">
          <a:extLst>
            <a:ext uri="{FF2B5EF4-FFF2-40B4-BE49-F238E27FC236}">
              <a16:creationId xmlns:a16="http://schemas.microsoft.com/office/drawing/2014/main" id="{7F36D9F7-740D-4D5B-9F09-6963F76BA5B4}"/>
            </a:ext>
          </a:extLst>
        </xdr:cNvPr>
        <xdr:cNvSpPr/>
      </xdr:nvSpPr>
      <xdr:spPr>
        <a:xfrm>
          <a:off x="2514600" y="168383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125186</xdr:rowOff>
    </xdr:from>
    <xdr:to>
      <xdr:col>19</xdr:col>
      <xdr:colOff>177800</xdr:colOff>
      <xdr:row>100</xdr:row>
      <xdr:rowOff>161108</xdr:rowOff>
    </xdr:to>
    <xdr:cxnSp macro="">
      <xdr:nvCxnSpPr>
        <xdr:cNvPr id="423" name="直線コネクタ 422">
          <a:extLst>
            <a:ext uri="{FF2B5EF4-FFF2-40B4-BE49-F238E27FC236}">
              <a16:creationId xmlns:a16="http://schemas.microsoft.com/office/drawing/2014/main" id="{DEFDD1B1-7D8F-4263-A483-9AFDADAB518B}"/>
            </a:ext>
          </a:extLst>
        </xdr:cNvPr>
        <xdr:cNvCxnSpPr/>
      </xdr:nvCxnSpPr>
      <xdr:spPr>
        <a:xfrm>
          <a:off x="2565400" y="16889186"/>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38463</xdr:rowOff>
    </xdr:from>
    <xdr:to>
      <xdr:col>10</xdr:col>
      <xdr:colOff>165100</xdr:colOff>
      <xdr:row>100</xdr:row>
      <xdr:rowOff>140063</xdr:rowOff>
    </xdr:to>
    <xdr:sp macro="" textlink="">
      <xdr:nvSpPr>
        <xdr:cNvPr id="424" name="楕円 423">
          <a:extLst>
            <a:ext uri="{FF2B5EF4-FFF2-40B4-BE49-F238E27FC236}">
              <a16:creationId xmlns:a16="http://schemas.microsoft.com/office/drawing/2014/main" id="{11694330-F42A-4F84-8A3B-76426FFF9FCD}"/>
            </a:ext>
          </a:extLst>
        </xdr:cNvPr>
        <xdr:cNvSpPr/>
      </xdr:nvSpPr>
      <xdr:spPr>
        <a:xfrm>
          <a:off x="1739900" y="16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89263</xdr:rowOff>
    </xdr:from>
    <xdr:to>
      <xdr:col>15</xdr:col>
      <xdr:colOff>50800</xdr:colOff>
      <xdr:row>100</xdr:row>
      <xdr:rowOff>125186</xdr:rowOff>
    </xdr:to>
    <xdr:cxnSp macro="">
      <xdr:nvCxnSpPr>
        <xdr:cNvPr id="425" name="直線コネクタ 424">
          <a:extLst>
            <a:ext uri="{FF2B5EF4-FFF2-40B4-BE49-F238E27FC236}">
              <a16:creationId xmlns:a16="http://schemas.microsoft.com/office/drawing/2014/main" id="{F335F695-D899-4D24-8E51-875CC9DC3576}"/>
            </a:ext>
          </a:extLst>
        </xdr:cNvPr>
        <xdr:cNvCxnSpPr/>
      </xdr:nvCxnSpPr>
      <xdr:spPr>
        <a:xfrm>
          <a:off x="1790700" y="16853263"/>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2539</xdr:rowOff>
    </xdr:from>
    <xdr:to>
      <xdr:col>6</xdr:col>
      <xdr:colOff>38100</xdr:colOff>
      <xdr:row>100</xdr:row>
      <xdr:rowOff>104139</xdr:rowOff>
    </xdr:to>
    <xdr:sp macro="" textlink="">
      <xdr:nvSpPr>
        <xdr:cNvPr id="426" name="楕円 425">
          <a:extLst>
            <a:ext uri="{FF2B5EF4-FFF2-40B4-BE49-F238E27FC236}">
              <a16:creationId xmlns:a16="http://schemas.microsoft.com/office/drawing/2014/main" id="{EB14979E-D474-40C3-9A5A-D6863B76EB2D}"/>
            </a:ext>
          </a:extLst>
        </xdr:cNvPr>
        <xdr:cNvSpPr/>
      </xdr:nvSpPr>
      <xdr:spPr>
        <a:xfrm>
          <a:off x="965200" y="167665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53339</xdr:rowOff>
    </xdr:from>
    <xdr:to>
      <xdr:col>10</xdr:col>
      <xdr:colOff>114300</xdr:colOff>
      <xdr:row>100</xdr:row>
      <xdr:rowOff>89263</xdr:rowOff>
    </xdr:to>
    <xdr:cxnSp macro="">
      <xdr:nvCxnSpPr>
        <xdr:cNvPr id="427" name="直線コネクタ 426">
          <a:extLst>
            <a:ext uri="{FF2B5EF4-FFF2-40B4-BE49-F238E27FC236}">
              <a16:creationId xmlns:a16="http://schemas.microsoft.com/office/drawing/2014/main" id="{051BAC81-071F-4A47-9E3A-CB6FB5E1661C}"/>
            </a:ext>
          </a:extLst>
        </xdr:cNvPr>
        <xdr:cNvCxnSpPr/>
      </xdr:nvCxnSpPr>
      <xdr:spPr>
        <a:xfrm>
          <a:off x="1008380" y="16817339"/>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6C00EBC3-8CEF-4EAE-99AA-E0BE835C4CB5}"/>
            </a:ext>
          </a:extLst>
        </xdr:cNvPr>
        <xdr:cNvSpPr txBox="1"/>
      </xdr:nvSpPr>
      <xdr:spPr>
        <a:xfrm>
          <a:off x="317056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2332D392-7551-4402-9174-4FF91CECDAE7}"/>
            </a:ext>
          </a:extLst>
        </xdr:cNvPr>
        <xdr:cNvSpPr txBox="1"/>
      </xdr:nvSpPr>
      <xdr:spPr>
        <a:xfrm>
          <a:off x="238570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CA2B26A9-C942-4CFD-934E-DBA736156021}"/>
            </a:ext>
          </a:extLst>
        </xdr:cNvPr>
        <xdr:cNvSpPr txBox="1"/>
      </xdr:nvSpPr>
      <xdr:spPr>
        <a:xfrm>
          <a:off x="161100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4E8C49E5-EFAF-4CFF-B2E8-71B574A41E53}"/>
            </a:ext>
          </a:extLst>
        </xdr:cNvPr>
        <xdr:cNvSpPr txBox="1"/>
      </xdr:nvSpPr>
      <xdr:spPr>
        <a:xfrm>
          <a:off x="83630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56985</xdr:rowOff>
    </xdr:from>
    <xdr:ext cx="405111" cy="259045"/>
    <xdr:sp macro="" textlink="">
      <xdr:nvSpPr>
        <xdr:cNvPr id="432" name="n_1mainValue【市民会館】&#10;有形固定資産減価償却率">
          <a:extLst>
            <a:ext uri="{FF2B5EF4-FFF2-40B4-BE49-F238E27FC236}">
              <a16:creationId xmlns:a16="http://schemas.microsoft.com/office/drawing/2014/main" id="{9FFE5343-879F-464A-94A2-CD1F383BCBAC}"/>
            </a:ext>
          </a:extLst>
        </xdr:cNvPr>
        <xdr:cNvSpPr txBox="1"/>
      </xdr:nvSpPr>
      <xdr:spPr>
        <a:xfrm>
          <a:off x="3170564" y="16653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21063</xdr:rowOff>
    </xdr:from>
    <xdr:ext cx="405111" cy="259045"/>
    <xdr:sp macro="" textlink="">
      <xdr:nvSpPr>
        <xdr:cNvPr id="433" name="n_2mainValue【市民会館】&#10;有形固定資産減価償却率">
          <a:extLst>
            <a:ext uri="{FF2B5EF4-FFF2-40B4-BE49-F238E27FC236}">
              <a16:creationId xmlns:a16="http://schemas.microsoft.com/office/drawing/2014/main" id="{E5355B1A-D9BE-4E05-8EEF-A5B706AEC413}"/>
            </a:ext>
          </a:extLst>
        </xdr:cNvPr>
        <xdr:cNvSpPr txBox="1"/>
      </xdr:nvSpPr>
      <xdr:spPr>
        <a:xfrm>
          <a:off x="2385704" y="1661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156590</xdr:rowOff>
    </xdr:from>
    <xdr:ext cx="340478" cy="259045"/>
    <xdr:sp macro="" textlink="">
      <xdr:nvSpPr>
        <xdr:cNvPr id="434" name="n_3mainValue【市民会館】&#10;有形固定資産減価償却率">
          <a:extLst>
            <a:ext uri="{FF2B5EF4-FFF2-40B4-BE49-F238E27FC236}">
              <a16:creationId xmlns:a16="http://schemas.microsoft.com/office/drawing/2014/main" id="{E7F06FC1-4712-4E04-A5E1-35AF989C67A3}"/>
            </a:ext>
          </a:extLst>
        </xdr:cNvPr>
        <xdr:cNvSpPr txBox="1"/>
      </xdr:nvSpPr>
      <xdr:spPr>
        <a:xfrm>
          <a:off x="1643321" y="16585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120666</xdr:rowOff>
    </xdr:from>
    <xdr:ext cx="340478" cy="259045"/>
    <xdr:sp macro="" textlink="">
      <xdr:nvSpPr>
        <xdr:cNvPr id="435" name="n_4mainValue【市民会館】&#10;有形固定資産減価償却率">
          <a:extLst>
            <a:ext uri="{FF2B5EF4-FFF2-40B4-BE49-F238E27FC236}">
              <a16:creationId xmlns:a16="http://schemas.microsoft.com/office/drawing/2014/main" id="{BF4A5AEE-83AE-49C4-B51E-F845093DBB38}"/>
            </a:ext>
          </a:extLst>
        </xdr:cNvPr>
        <xdr:cNvSpPr txBox="1"/>
      </xdr:nvSpPr>
      <xdr:spPr>
        <a:xfrm>
          <a:off x="845761" y="165493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A7DD1C23-3FDB-44C1-84CB-0A7AFA690C4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19C237E1-35DC-4A76-BC9B-DB8BE7E9E90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3F6E075-FEE4-467E-9B08-AC6BA6442D0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B769883-29AF-450D-932D-802737BCA47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EEFD4BB-7954-4861-AA87-F5C47740EB4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57FEE6C5-FBBF-495E-9B54-1E2049730D5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F6F2B5BE-91C2-456A-883F-66FBAEFCD7F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1CA7DCE-8092-4B40-A483-6C76F37EB9D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78C5600C-5787-4513-862D-8535ED41F63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9C5476F1-8DE7-4F36-93A3-FC0E87551FD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DB4B63C0-C44C-4DB6-9B90-BCC991E07DDF}"/>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D54713E3-DAB5-4C5A-BAD6-EE4B09C63A4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F7F51CDA-2FA5-4251-86C1-CBB5F8E113A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7B8498B0-91FE-49F7-AA86-04C2D317663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96AC2D87-6E05-476E-AE75-340E9021B2E3}"/>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B4A06F4D-4FE5-4C73-96D9-E4708B2EB7F2}"/>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54656CDD-82FE-44D0-A807-5C73CD7A73C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AF8E684-3DFA-4704-9C03-80F778F6964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62668198-0317-40B7-8455-C6521DF9294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FA635023-7F77-4D3C-B2E4-6E3DD9CFC58E}"/>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CA5AC8A2-362B-43FE-AF82-F82D08F2AC4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E1F6DB35-FF00-4F10-9344-C8D5D461133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9758038-03B5-4DFD-AF2A-FF334EFEED4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FEC8D439-A483-4D6B-97FB-435339893715}"/>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2AADF552-8487-40E4-A4A3-0C163190F98E}"/>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3D27CA1D-5D2E-4CB8-8687-A6B538BE6AA4}"/>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37D8963A-9BED-475B-9160-25C4BAA5C1EE}"/>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B46B777F-6B56-4615-84E8-0DEECBA361C3}"/>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9B1C9606-D50A-44B8-B3E1-7C98C975C88B}"/>
            </a:ext>
          </a:extLst>
        </xdr:cNvPr>
        <xdr:cNvSpPr txBox="1"/>
      </xdr:nvSpPr>
      <xdr:spPr>
        <a:xfrm>
          <a:off x="9258300" y="17804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2253C129-F24A-499E-A475-110D02847E00}"/>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4234FAB0-6A11-4033-9A41-5BCCDE93817E}"/>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C7C2A8CE-D2EC-477D-B30D-D842E12CA8AA}"/>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A391A2FD-0DAF-4543-BD16-1FCAF5442249}"/>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7270E2AF-1D96-4784-9633-1C698A234423}"/>
            </a:ext>
          </a:extLst>
        </xdr:cNvPr>
        <xdr:cNvSpPr/>
      </xdr:nvSpPr>
      <xdr:spPr>
        <a:xfrm>
          <a:off x="6098540" y="17856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5368ECA-78EA-4BEF-B023-AFE84BC9E19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4CF1AAD-D625-4437-9639-615EBE91054C}"/>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0F6BC2C-0349-434F-A8D9-8E91B0C6432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089C426-BB79-4C1B-A636-A427C2ED041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276CB62-CDD1-449F-9A3C-C3A620F6323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156845</xdr:rowOff>
    </xdr:from>
    <xdr:to>
      <xdr:col>55</xdr:col>
      <xdr:colOff>50800</xdr:colOff>
      <xdr:row>106</xdr:row>
      <xdr:rowOff>86995</xdr:rowOff>
    </xdr:to>
    <xdr:sp macro="" textlink="">
      <xdr:nvSpPr>
        <xdr:cNvPr id="475" name="楕円 474">
          <a:extLst>
            <a:ext uri="{FF2B5EF4-FFF2-40B4-BE49-F238E27FC236}">
              <a16:creationId xmlns:a16="http://schemas.microsoft.com/office/drawing/2014/main" id="{1629944A-B06F-472F-9C02-8485003707A6}"/>
            </a:ext>
          </a:extLst>
        </xdr:cNvPr>
        <xdr:cNvSpPr/>
      </xdr:nvSpPr>
      <xdr:spPr>
        <a:xfrm>
          <a:off x="9192260" y="17759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8272</xdr:rowOff>
    </xdr:from>
    <xdr:ext cx="469744" cy="259045"/>
    <xdr:sp macro="" textlink="">
      <xdr:nvSpPr>
        <xdr:cNvPr id="476" name="【市民会館】&#10;一人当たり面積該当値テキスト">
          <a:extLst>
            <a:ext uri="{FF2B5EF4-FFF2-40B4-BE49-F238E27FC236}">
              <a16:creationId xmlns:a16="http://schemas.microsoft.com/office/drawing/2014/main" id="{5242B8AD-B6FD-4DBA-8DD6-4320813A3347}"/>
            </a:ext>
          </a:extLst>
        </xdr:cNvPr>
        <xdr:cNvSpPr txBox="1"/>
      </xdr:nvSpPr>
      <xdr:spPr>
        <a:xfrm>
          <a:off x="9258300" y="176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636</xdr:rowOff>
    </xdr:from>
    <xdr:to>
      <xdr:col>50</xdr:col>
      <xdr:colOff>165100</xdr:colOff>
      <xdr:row>106</xdr:row>
      <xdr:rowOff>102236</xdr:rowOff>
    </xdr:to>
    <xdr:sp macro="" textlink="">
      <xdr:nvSpPr>
        <xdr:cNvPr id="477" name="楕円 476">
          <a:extLst>
            <a:ext uri="{FF2B5EF4-FFF2-40B4-BE49-F238E27FC236}">
              <a16:creationId xmlns:a16="http://schemas.microsoft.com/office/drawing/2014/main" id="{4B94471F-03CD-4086-9E69-43E6DAF31274}"/>
            </a:ext>
          </a:extLst>
        </xdr:cNvPr>
        <xdr:cNvSpPr/>
      </xdr:nvSpPr>
      <xdr:spPr>
        <a:xfrm>
          <a:off x="8445500" y="1777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36195</xdr:rowOff>
    </xdr:from>
    <xdr:to>
      <xdr:col>55</xdr:col>
      <xdr:colOff>0</xdr:colOff>
      <xdr:row>106</xdr:row>
      <xdr:rowOff>51436</xdr:rowOff>
    </xdr:to>
    <xdr:cxnSp macro="">
      <xdr:nvCxnSpPr>
        <xdr:cNvPr id="478" name="直線コネクタ 477">
          <a:extLst>
            <a:ext uri="{FF2B5EF4-FFF2-40B4-BE49-F238E27FC236}">
              <a16:creationId xmlns:a16="http://schemas.microsoft.com/office/drawing/2014/main" id="{2C95F63A-CA50-4CA0-B437-DE6D97FB3801}"/>
            </a:ext>
          </a:extLst>
        </xdr:cNvPr>
        <xdr:cNvCxnSpPr/>
      </xdr:nvCxnSpPr>
      <xdr:spPr>
        <a:xfrm flipV="1">
          <a:off x="8496300" y="17806035"/>
          <a:ext cx="7239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10161</xdr:rowOff>
    </xdr:from>
    <xdr:to>
      <xdr:col>46</xdr:col>
      <xdr:colOff>38100</xdr:colOff>
      <xdr:row>106</xdr:row>
      <xdr:rowOff>111761</xdr:rowOff>
    </xdr:to>
    <xdr:sp macro="" textlink="">
      <xdr:nvSpPr>
        <xdr:cNvPr id="479" name="楕円 478">
          <a:extLst>
            <a:ext uri="{FF2B5EF4-FFF2-40B4-BE49-F238E27FC236}">
              <a16:creationId xmlns:a16="http://schemas.microsoft.com/office/drawing/2014/main" id="{4A44C14B-E71D-4864-8837-680705E449A5}"/>
            </a:ext>
          </a:extLst>
        </xdr:cNvPr>
        <xdr:cNvSpPr/>
      </xdr:nvSpPr>
      <xdr:spPr>
        <a:xfrm>
          <a:off x="7670800" y="17780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51436</xdr:rowOff>
    </xdr:from>
    <xdr:to>
      <xdr:col>50</xdr:col>
      <xdr:colOff>114300</xdr:colOff>
      <xdr:row>106</xdr:row>
      <xdr:rowOff>60961</xdr:rowOff>
    </xdr:to>
    <xdr:cxnSp macro="">
      <xdr:nvCxnSpPr>
        <xdr:cNvPr id="480" name="直線コネクタ 479">
          <a:extLst>
            <a:ext uri="{FF2B5EF4-FFF2-40B4-BE49-F238E27FC236}">
              <a16:creationId xmlns:a16="http://schemas.microsoft.com/office/drawing/2014/main" id="{17345BB9-2285-436D-A617-B6575C8E38E1}"/>
            </a:ext>
          </a:extLst>
        </xdr:cNvPr>
        <xdr:cNvCxnSpPr/>
      </xdr:nvCxnSpPr>
      <xdr:spPr>
        <a:xfrm flipV="1">
          <a:off x="7713980" y="17821276"/>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21589</xdr:rowOff>
    </xdr:from>
    <xdr:to>
      <xdr:col>41</xdr:col>
      <xdr:colOff>101600</xdr:colOff>
      <xdr:row>106</xdr:row>
      <xdr:rowOff>123189</xdr:rowOff>
    </xdr:to>
    <xdr:sp macro="" textlink="">
      <xdr:nvSpPr>
        <xdr:cNvPr id="481" name="楕円 480">
          <a:extLst>
            <a:ext uri="{FF2B5EF4-FFF2-40B4-BE49-F238E27FC236}">
              <a16:creationId xmlns:a16="http://schemas.microsoft.com/office/drawing/2014/main" id="{B5D7AD07-3B6A-415A-9E5B-91DDB527063C}"/>
            </a:ext>
          </a:extLst>
        </xdr:cNvPr>
        <xdr:cNvSpPr/>
      </xdr:nvSpPr>
      <xdr:spPr>
        <a:xfrm>
          <a:off x="6873240" y="1779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60961</xdr:rowOff>
    </xdr:from>
    <xdr:to>
      <xdr:col>45</xdr:col>
      <xdr:colOff>177800</xdr:colOff>
      <xdr:row>106</xdr:row>
      <xdr:rowOff>72389</xdr:rowOff>
    </xdr:to>
    <xdr:cxnSp macro="">
      <xdr:nvCxnSpPr>
        <xdr:cNvPr id="482" name="直線コネクタ 481">
          <a:extLst>
            <a:ext uri="{FF2B5EF4-FFF2-40B4-BE49-F238E27FC236}">
              <a16:creationId xmlns:a16="http://schemas.microsoft.com/office/drawing/2014/main" id="{5C07C33E-E065-453B-BACC-3ED0A9A494F0}"/>
            </a:ext>
          </a:extLst>
        </xdr:cNvPr>
        <xdr:cNvCxnSpPr/>
      </xdr:nvCxnSpPr>
      <xdr:spPr>
        <a:xfrm flipV="1">
          <a:off x="6924040" y="17830801"/>
          <a:ext cx="78994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31114</xdr:rowOff>
    </xdr:from>
    <xdr:to>
      <xdr:col>36</xdr:col>
      <xdr:colOff>165100</xdr:colOff>
      <xdr:row>106</xdr:row>
      <xdr:rowOff>132714</xdr:rowOff>
    </xdr:to>
    <xdr:sp macro="" textlink="">
      <xdr:nvSpPr>
        <xdr:cNvPr id="483" name="楕円 482">
          <a:extLst>
            <a:ext uri="{FF2B5EF4-FFF2-40B4-BE49-F238E27FC236}">
              <a16:creationId xmlns:a16="http://schemas.microsoft.com/office/drawing/2014/main" id="{974E6369-4294-4C4C-AB3F-FC29326125D9}"/>
            </a:ext>
          </a:extLst>
        </xdr:cNvPr>
        <xdr:cNvSpPr/>
      </xdr:nvSpPr>
      <xdr:spPr>
        <a:xfrm>
          <a:off x="6098540" y="1780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72389</xdr:rowOff>
    </xdr:from>
    <xdr:to>
      <xdr:col>41</xdr:col>
      <xdr:colOff>50800</xdr:colOff>
      <xdr:row>106</xdr:row>
      <xdr:rowOff>81914</xdr:rowOff>
    </xdr:to>
    <xdr:cxnSp macro="">
      <xdr:nvCxnSpPr>
        <xdr:cNvPr id="484" name="直線コネクタ 483">
          <a:extLst>
            <a:ext uri="{FF2B5EF4-FFF2-40B4-BE49-F238E27FC236}">
              <a16:creationId xmlns:a16="http://schemas.microsoft.com/office/drawing/2014/main" id="{63C0B169-B2B3-4E6B-8642-31610BA51C6B}"/>
            </a:ext>
          </a:extLst>
        </xdr:cNvPr>
        <xdr:cNvCxnSpPr/>
      </xdr:nvCxnSpPr>
      <xdr:spPr>
        <a:xfrm flipV="1">
          <a:off x="6149340" y="17842229"/>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07A66D51-2827-42CE-BF3B-AADE54B7ACD4}"/>
            </a:ext>
          </a:extLst>
        </xdr:cNvPr>
        <xdr:cNvSpPr txBox="1"/>
      </xdr:nvSpPr>
      <xdr:spPr>
        <a:xfrm>
          <a:off x="8271587" y="1792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81F83853-2C20-44DC-AFCF-D058737AAE8F}"/>
            </a:ext>
          </a:extLst>
        </xdr:cNvPr>
        <xdr:cNvSpPr txBox="1"/>
      </xdr:nvSpPr>
      <xdr:spPr>
        <a:xfrm>
          <a:off x="7509587" y="1792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C8FC0B35-98D4-4EDB-A470-91C29C57693E}"/>
            </a:ext>
          </a:extLst>
        </xdr:cNvPr>
        <xdr:cNvSpPr txBox="1"/>
      </xdr:nvSpPr>
      <xdr:spPr>
        <a:xfrm>
          <a:off x="671202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0B7E0687-E3AD-491B-A52D-B0B25B22466C}"/>
            </a:ext>
          </a:extLst>
        </xdr:cNvPr>
        <xdr:cNvSpPr txBox="1"/>
      </xdr:nvSpPr>
      <xdr:spPr>
        <a:xfrm>
          <a:off x="5937327" y="1794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118763</xdr:rowOff>
    </xdr:from>
    <xdr:ext cx="469744" cy="259045"/>
    <xdr:sp macro="" textlink="">
      <xdr:nvSpPr>
        <xdr:cNvPr id="489" name="n_1mainValue【市民会館】&#10;一人当たり面積">
          <a:extLst>
            <a:ext uri="{FF2B5EF4-FFF2-40B4-BE49-F238E27FC236}">
              <a16:creationId xmlns:a16="http://schemas.microsoft.com/office/drawing/2014/main" id="{C7595240-11DA-4AFD-B47D-10BE54AF4979}"/>
            </a:ext>
          </a:extLst>
        </xdr:cNvPr>
        <xdr:cNvSpPr txBox="1"/>
      </xdr:nvSpPr>
      <xdr:spPr>
        <a:xfrm>
          <a:off x="8271587" y="1755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128288</xdr:rowOff>
    </xdr:from>
    <xdr:ext cx="469744" cy="259045"/>
    <xdr:sp macro="" textlink="">
      <xdr:nvSpPr>
        <xdr:cNvPr id="490" name="n_2mainValue【市民会館】&#10;一人当たり面積">
          <a:extLst>
            <a:ext uri="{FF2B5EF4-FFF2-40B4-BE49-F238E27FC236}">
              <a16:creationId xmlns:a16="http://schemas.microsoft.com/office/drawing/2014/main" id="{0EFEA5BE-CFE3-483C-AD50-E785A6085ED2}"/>
            </a:ext>
          </a:extLst>
        </xdr:cNvPr>
        <xdr:cNvSpPr txBox="1"/>
      </xdr:nvSpPr>
      <xdr:spPr>
        <a:xfrm>
          <a:off x="7509587" y="1756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139716</xdr:rowOff>
    </xdr:from>
    <xdr:ext cx="469744" cy="259045"/>
    <xdr:sp macro="" textlink="">
      <xdr:nvSpPr>
        <xdr:cNvPr id="491" name="n_3mainValue【市民会館】&#10;一人当たり面積">
          <a:extLst>
            <a:ext uri="{FF2B5EF4-FFF2-40B4-BE49-F238E27FC236}">
              <a16:creationId xmlns:a16="http://schemas.microsoft.com/office/drawing/2014/main" id="{BA34B4AA-36BB-40B4-A382-237AFA9DAB83}"/>
            </a:ext>
          </a:extLst>
        </xdr:cNvPr>
        <xdr:cNvSpPr txBox="1"/>
      </xdr:nvSpPr>
      <xdr:spPr>
        <a:xfrm>
          <a:off x="6712027" y="1757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149241</xdr:rowOff>
    </xdr:from>
    <xdr:ext cx="469744" cy="259045"/>
    <xdr:sp macro="" textlink="">
      <xdr:nvSpPr>
        <xdr:cNvPr id="492" name="n_4mainValue【市民会館】&#10;一人当たり面積">
          <a:extLst>
            <a:ext uri="{FF2B5EF4-FFF2-40B4-BE49-F238E27FC236}">
              <a16:creationId xmlns:a16="http://schemas.microsoft.com/office/drawing/2014/main" id="{31537CCC-5391-4957-91B4-12AA523B6079}"/>
            </a:ext>
          </a:extLst>
        </xdr:cNvPr>
        <xdr:cNvSpPr txBox="1"/>
      </xdr:nvSpPr>
      <xdr:spPr>
        <a:xfrm>
          <a:off x="5937327" y="175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7C3676E1-80F1-47CC-AE7D-951D3E20EC2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1953FC9-4D54-429E-8543-A4260DBFCC4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BE7B5F3D-31D7-44EC-B619-24B7A308C22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028D599-C9DB-48D1-960F-815F340F59A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C31D1B2-E024-43E0-94CD-A6735012ECA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E63DCB6C-A14C-404C-99D5-C8FD3CC2E54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ECEACEE7-559F-410B-9886-3BE4CE44EC8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4737A4E-6314-4D3D-9B44-E497ED4C44A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36D1C4A6-BDF8-4A6E-A94B-4E99985021D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9115E2ED-8EF6-4E5D-BD49-30866F1614B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5F3116E9-3580-403A-A605-4458B411389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EBBE1E83-28DA-40CF-BE5A-906CC412D6CD}"/>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7E83A82F-0D23-432F-8FD8-151C8142F3E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3F8DAC3A-E45C-4236-B045-91BBF841A2E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C2A94447-C93E-41F0-A041-26F31EE9A94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4718BE15-DD3C-43CB-96CC-5D687918CE5C}"/>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C377DC20-9D22-4C29-9F21-C60A9A0EBF7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B3003B53-7CFB-43C5-A2CE-6E559D317C1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B9D9EC6C-AC27-4905-9D41-E6C55E602ACC}"/>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2F7DC6E-5FFC-4771-860D-14F45B4B1AA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577B74F7-C337-458D-86D2-25B11911729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24B6220-6A55-4091-8CDA-16935CEF4D27}"/>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1FB4E55-B471-42A9-983B-009F09763D7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CBAA6F2A-BF38-4531-9D74-DAC2FDE9B1A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3755F522-F59E-4047-BA47-8FB65A27CFE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5F894ACF-B3C2-433C-B11B-B0267166864C}"/>
            </a:ext>
          </a:extLst>
        </xdr:cNvPr>
        <xdr:cNvCxnSpPr/>
      </xdr:nvCxnSpPr>
      <xdr:spPr>
        <a:xfrm flipV="1">
          <a:off x="14375764" y="5700849"/>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324A2060-A658-49EE-9B12-808C71D26515}"/>
            </a:ext>
          </a:extLst>
        </xdr:cNvPr>
        <xdr:cNvSpPr txBox="1"/>
      </xdr:nvSpPr>
      <xdr:spPr>
        <a:xfrm>
          <a:off x="144145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C517A327-D106-4A58-A325-322D1E3F13E3}"/>
            </a:ext>
          </a:extLst>
        </xdr:cNvPr>
        <xdr:cNvCxnSpPr/>
      </xdr:nvCxnSpPr>
      <xdr:spPr>
        <a:xfrm>
          <a:off x="14287500" y="7079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31692AD8-9408-4CAA-BC24-043D6C1EBDDB}"/>
            </a:ext>
          </a:extLst>
        </xdr:cNvPr>
        <xdr:cNvSpPr txBox="1"/>
      </xdr:nvSpPr>
      <xdr:spPr>
        <a:xfrm>
          <a:off x="14414500" y="548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36EF7345-3CC4-4A08-BC51-13BDFB2393F4}"/>
            </a:ext>
          </a:extLst>
        </xdr:cNvPr>
        <xdr:cNvCxnSpPr/>
      </xdr:nvCxnSpPr>
      <xdr:spPr>
        <a:xfrm>
          <a:off x="14287500" y="5700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4A7B8E22-1B09-4A4A-A783-DF8EDE8BA9A9}"/>
            </a:ext>
          </a:extLst>
        </xdr:cNvPr>
        <xdr:cNvSpPr txBox="1"/>
      </xdr:nvSpPr>
      <xdr:spPr>
        <a:xfrm>
          <a:off x="14414500" y="63892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E2522C1C-BAB3-4D19-9825-85918AA62406}"/>
            </a:ext>
          </a:extLst>
        </xdr:cNvPr>
        <xdr:cNvSpPr/>
      </xdr:nvSpPr>
      <xdr:spPr>
        <a:xfrm>
          <a:off x="14325600" y="653777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B9EA7AE8-037E-4A1D-80FA-869E03987F6B}"/>
            </a:ext>
          </a:extLst>
        </xdr:cNvPr>
        <xdr:cNvSpPr/>
      </xdr:nvSpPr>
      <xdr:spPr>
        <a:xfrm>
          <a:off x="13578840" y="651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8B3AB69-B9E8-4175-A074-67AFF0A90FBF}"/>
            </a:ext>
          </a:extLst>
        </xdr:cNvPr>
        <xdr:cNvSpPr/>
      </xdr:nvSpPr>
      <xdr:spPr>
        <a:xfrm>
          <a:off x="1280414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F1938EA-83D8-4269-AE59-6D23A564BEFB}"/>
            </a:ext>
          </a:extLst>
        </xdr:cNvPr>
        <xdr:cNvSpPr/>
      </xdr:nvSpPr>
      <xdr:spPr>
        <a:xfrm>
          <a:off x="12029440" y="6511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C06E5088-1CDD-4762-A496-07472A3636E1}"/>
            </a:ext>
          </a:extLst>
        </xdr:cNvPr>
        <xdr:cNvSpPr/>
      </xdr:nvSpPr>
      <xdr:spPr>
        <a:xfrm>
          <a:off x="11231880" y="6461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A9E44CF-A53B-4311-9D8F-6D0B527C1D2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532A039-22D1-4D2A-8EBF-DC014BD1E2E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90FD96F-7DDC-4114-A94E-43E3DE373E0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CD8B556-7769-473A-9A2E-498071B2291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C83834F-9704-4D27-A591-21487DB6FDD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66222</xdr:rowOff>
    </xdr:from>
    <xdr:to>
      <xdr:col>85</xdr:col>
      <xdr:colOff>177800</xdr:colOff>
      <xdr:row>39</xdr:row>
      <xdr:rowOff>167822</xdr:rowOff>
    </xdr:to>
    <xdr:sp macro="" textlink="">
      <xdr:nvSpPr>
        <xdr:cNvPr id="534" name="楕円 533">
          <a:extLst>
            <a:ext uri="{FF2B5EF4-FFF2-40B4-BE49-F238E27FC236}">
              <a16:creationId xmlns:a16="http://schemas.microsoft.com/office/drawing/2014/main" id="{93763994-0791-4317-A26C-7D9B6526849C}"/>
            </a:ext>
          </a:extLst>
        </xdr:cNvPr>
        <xdr:cNvSpPr/>
      </xdr:nvSpPr>
      <xdr:spPr>
        <a:xfrm>
          <a:off x="14325600" y="660418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44649</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391C2E6-C533-43C2-A13D-793689B1A379}"/>
            </a:ext>
          </a:extLst>
        </xdr:cNvPr>
        <xdr:cNvSpPr txBox="1"/>
      </xdr:nvSpPr>
      <xdr:spPr>
        <a:xfrm>
          <a:off x="14414500"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46627</xdr:rowOff>
    </xdr:from>
    <xdr:to>
      <xdr:col>81</xdr:col>
      <xdr:colOff>101600</xdr:colOff>
      <xdr:row>39</xdr:row>
      <xdr:rowOff>148227</xdr:rowOff>
    </xdr:to>
    <xdr:sp macro="" textlink="">
      <xdr:nvSpPr>
        <xdr:cNvPr id="536" name="楕円 535">
          <a:extLst>
            <a:ext uri="{FF2B5EF4-FFF2-40B4-BE49-F238E27FC236}">
              <a16:creationId xmlns:a16="http://schemas.microsoft.com/office/drawing/2014/main" id="{1166D358-A8A1-439E-A296-13CC9777DEE5}"/>
            </a:ext>
          </a:extLst>
        </xdr:cNvPr>
        <xdr:cNvSpPr/>
      </xdr:nvSpPr>
      <xdr:spPr>
        <a:xfrm>
          <a:off x="1357884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97427</xdr:rowOff>
    </xdr:from>
    <xdr:to>
      <xdr:col>85</xdr:col>
      <xdr:colOff>127000</xdr:colOff>
      <xdr:row>39</xdr:row>
      <xdr:rowOff>117022</xdr:rowOff>
    </xdr:to>
    <xdr:cxnSp macro="">
      <xdr:nvCxnSpPr>
        <xdr:cNvPr id="537" name="直線コネクタ 536">
          <a:extLst>
            <a:ext uri="{FF2B5EF4-FFF2-40B4-BE49-F238E27FC236}">
              <a16:creationId xmlns:a16="http://schemas.microsoft.com/office/drawing/2014/main" id="{2F4E6FAA-980F-452B-8A77-4F12EE05DFD1}"/>
            </a:ext>
          </a:extLst>
        </xdr:cNvPr>
        <xdr:cNvCxnSpPr/>
      </xdr:nvCxnSpPr>
      <xdr:spPr>
        <a:xfrm>
          <a:off x="13629640" y="6635387"/>
          <a:ext cx="74676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27033</xdr:rowOff>
    </xdr:from>
    <xdr:to>
      <xdr:col>76</xdr:col>
      <xdr:colOff>165100</xdr:colOff>
      <xdr:row>39</xdr:row>
      <xdr:rowOff>128633</xdr:rowOff>
    </xdr:to>
    <xdr:sp macro="" textlink="">
      <xdr:nvSpPr>
        <xdr:cNvPr id="538" name="楕円 537">
          <a:extLst>
            <a:ext uri="{FF2B5EF4-FFF2-40B4-BE49-F238E27FC236}">
              <a16:creationId xmlns:a16="http://schemas.microsoft.com/office/drawing/2014/main" id="{4468D5CF-52BB-4E0A-B4EB-0BA375D09612}"/>
            </a:ext>
          </a:extLst>
        </xdr:cNvPr>
        <xdr:cNvSpPr/>
      </xdr:nvSpPr>
      <xdr:spPr>
        <a:xfrm>
          <a:off x="1280414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77833</xdr:rowOff>
    </xdr:from>
    <xdr:to>
      <xdr:col>81</xdr:col>
      <xdr:colOff>50800</xdr:colOff>
      <xdr:row>39</xdr:row>
      <xdr:rowOff>97427</xdr:rowOff>
    </xdr:to>
    <xdr:cxnSp macro="">
      <xdr:nvCxnSpPr>
        <xdr:cNvPr id="539" name="直線コネクタ 538">
          <a:extLst>
            <a:ext uri="{FF2B5EF4-FFF2-40B4-BE49-F238E27FC236}">
              <a16:creationId xmlns:a16="http://schemas.microsoft.com/office/drawing/2014/main" id="{CB86BA7F-5401-43DB-A18D-A3714F3B9B07}"/>
            </a:ext>
          </a:extLst>
        </xdr:cNvPr>
        <xdr:cNvCxnSpPr/>
      </xdr:nvCxnSpPr>
      <xdr:spPr>
        <a:xfrm>
          <a:off x="12854940" y="6615793"/>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xdr:rowOff>
    </xdr:from>
    <xdr:to>
      <xdr:col>72</xdr:col>
      <xdr:colOff>38100</xdr:colOff>
      <xdr:row>39</xdr:row>
      <xdr:rowOff>112304</xdr:rowOff>
    </xdr:to>
    <xdr:sp macro="" textlink="">
      <xdr:nvSpPr>
        <xdr:cNvPr id="540" name="楕円 539">
          <a:extLst>
            <a:ext uri="{FF2B5EF4-FFF2-40B4-BE49-F238E27FC236}">
              <a16:creationId xmlns:a16="http://schemas.microsoft.com/office/drawing/2014/main" id="{17DAACAE-7ACF-4FB8-AB56-6643AB02E582}"/>
            </a:ext>
          </a:extLst>
        </xdr:cNvPr>
        <xdr:cNvSpPr/>
      </xdr:nvSpPr>
      <xdr:spPr>
        <a:xfrm>
          <a:off x="12029440" y="65486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61504</xdr:rowOff>
    </xdr:from>
    <xdr:to>
      <xdr:col>76</xdr:col>
      <xdr:colOff>114300</xdr:colOff>
      <xdr:row>39</xdr:row>
      <xdr:rowOff>77833</xdr:rowOff>
    </xdr:to>
    <xdr:cxnSp macro="">
      <xdr:nvCxnSpPr>
        <xdr:cNvPr id="541" name="直線コネクタ 540">
          <a:extLst>
            <a:ext uri="{FF2B5EF4-FFF2-40B4-BE49-F238E27FC236}">
              <a16:creationId xmlns:a16="http://schemas.microsoft.com/office/drawing/2014/main" id="{933C40CE-F289-48C4-BF9D-C4529B73EE79}"/>
            </a:ext>
          </a:extLst>
        </xdr:cNvPr>
        <xdr:cNvCxnSpPr/>
      </xdr:nvCxnSpPr>
      <xdr:spPr>
        <a:xfrm>
          <a:off x="12072620" y="6599464"/>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157662</xdr:rowOff>
    </xdr:from>
    <xdr:to>
      <xdr:col>67</xdr:col>
      <xdr:colOff>101600</xdr:colOff>
      <xdr:row>39</xdr:row>
      <xdr:rowOff>87812</xdr:rowOff>
    </xdr:to>
    <xdr:sp macro="" textlink="">
      <xdr:nvSpPr>
        <xdr:cNvPr id="542" name="楕円 541">
          <a:extLst>
            <a:ext uri="{FF2B5EF4-FFF2-40B4-BE49-F238E27FC236}">
              <a16:creationId xmlns:a16="http://schemas.microsoft.com/office/drawing/2014/main" id="{4D111415-C1F1-405E-8FCB-528AB03487CF}"/>
            </a:ext>
          </a:extLst>
        </xdr:cNvPr>
        <xdr:cNvSpPr/>
      </xdr:nvSpPr>
      <xdr:spPr>
        <a:xfrm>
          <a:off x="11231880" y="6527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37012</xdr:rowOff>
    </xdr:from>
    <xdr:to>
      <xdr:col>71</xdr:col>
      <xdr:colOff>177800</xdr:colOff>
      <xdr:row>39</xdr:row>
      <xdr:rowOff>61504</xdr:rowOff>
    </xdr:to>
    <xdr:cxnSp macro="">
      <xdr:nvCxnSpPr>
        <xdr:cNvPr id="543" name="直線コネクタ 542">
          <a:extLst>
            <a:ext uri="{FF2B5EF4-FFF2-40B4-BE49-F238E27FC236}">
              <a16:creationId xmlns:a16="http://schemas.microsoft.com/office/drawing/2014/main" id="{7327D07D-8A50-44C1-ABAD-77A9913D2181}"/>
            </a:ext>
          </a:extLst>
        </xdr:cNvPr>
        <xdr:cNvCxnSpPr/>
      </xdr:nvCxnSpPr>
      <xdr:spPr>
        <a:xfrm>
          <a:off x="11282680" y="6574972"/>
          <a:ext cx="78994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23EAADD3-4287-4D58-B8D6-7301A0E5B52F}"/>
            </a:ext>
          </a:extLst>
        </xdr:cNvPr>
        <xdr:cNvSpPr txBox="1"/>
      </xdr:nvSpPr>
      <xdr:spPr>
        <a:xfrm>
          <a:off x="13437244" y="629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2C8CEEEF-3FD1-4A0D-8D8F-695494BD1783}"/>
            </a:ext>
          </a:extLst>
        </xdr:cNvPr>
        <xdr:cNvSpPr txBox="1"/>
      </xdr:nvSpPr>
      <xdr:spPr>
        <a:xfrm>
          <a:off x="12675244" y="633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B5C9E11-56FB-47E6-8EBE-225954047E42}"/>
            </a:ext>
          </a:extLst>
        </xdr:cNvPr>
        <xdr:cNvSpPr txBox="1"/>
      </xdr:nvSpPr>
      <xdr:spPr>
        <a:xfrm>
          <a:off x="11900544" y="629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AF003A81-96E2-4B5F-A9A8-4F2088D75C99}"/>
            </a:ext>
          </a:extLst>
        </xdr:cNvPr>
        <xdr:cNvSpPr txBox="1"/>
      </xdr:nvSpPr>
      <xdr:spPr>
        <a:xfrm>
          <a:off x="11102984" y="624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139354</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37BEBDC-A0C0-4717-9103-F155A9136F44}"/>
            </a:ext>
          </a:extLst>
        </xdr:cNvPr>
        <xdr:cNvSpPr txBox="1"/>
      </xdr:nvSpPr>
      <xdr:spPr>
        <a:xfrm>
          <a:off x="134372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119760</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CDD572CA-BBF9-4E04-A6CA-5AD6556D06D6}"/>
            </a:ext>
          </a:extLst>
        </xdr:cNvPr>
        <xdr:cNvSpPr txBox="1"/>
      </xdr:nvSpPr>
      <xdr:spPr>
        <a:xfrm>
          <a:off x="126752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103431</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1E38FA11-CC64-4FC0-8D47-88AC53D7A0F6}"/>
            </a:ext>
          </a:extLst>
        </xdr:cNvPr>
        <xdr:cNvSpPr txBox="1"/>
      </xdr:nvSpPr>
      <xdr:spPr>
        <a:xfrm>
          <a:off x="11900544" y="66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78939</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2750BAE-24B4-4C9C-B55F-438F913EBA3D}"/>
            </a:ext>
          </a:extLst>
        </xdr:cNvPr>
        <xdr:cNvSpPr txBox="1"/>
      </xdr:nvSpPr>
      <xdr:spPr>
        <a:xfrm>
          <a:off x="1110298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6BB00698-AD92-470B-95E1-9F050F09FCD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077DC5F-F65C-4E49-906F-0FE235455DD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FA86901-F06B-425C-9055-EDA7DBB595C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55FF6E8-123D-48EF-902B-B95BDEE1AA1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D226B84-8946-470E-BE33-57495655DFF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097CA8D-30E2-435E-9A62-FD4541595A4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3B11F67-F32D-4031-A14C-8B5F584E63A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F50ACD17-C721-4411-ADB8-4D8F2C5FED3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DC14D00-1CE8-4C4E-BEB4-3A1A0DFB7BC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C07A239E-6C15-4B49-ABB8-8BBC665F723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13D5FBD-51F2-4B18-A242-9410E586202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EFDDA858-6898-455C-8402-A1615863C05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D5240354-4D01-4368-BB83-275B09418DC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4F859E51-981B-4876-B93B-AB48E5E9EB53}"/>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6D6B6DD8-BBD1-4DB2-94A8-D1C0EF57FA5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94ED451C-E907-49B3-8147-C8549E79B8C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962BE053-F87B-49EC-81BB-FF72E86F85F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A1F5889E-2EF9-44B9-909D-459D0B1FA5F3}"/>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0D8E2BC-8472-4140-8CE1-C6D49674F71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53702367-BD4B-49D0-89D4-7C418AF2418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823C5AD-918B-4D20-A0DA-38A1FF748E1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54ECAD55-7D54-4C1D-B92F-BD8DF4233EB9}"/>
            </a:ext>
          </a:extLst>
        </xdr:cNvPr>
        <xdr:cNvCxnSpPr/>
      </xdr:nvCxnSpPr>
      <xdr:spPr>
        <a:xfrm flipV="1">
          <a:off x="19509104" y="5875091"/>
          <a:ext cx="0" cy="1122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DA4DC457-C33C-4FBF-901C-16A7CF6EB511}"/>
            </a:ext>
          </a:extLst>
        </xdr:cNvPr>
        <xdr:cNvSpPr txBox="1"/>
      </xdr:nvSpPr>
      <xdr:spPr>
        <a:xfrm>
          <a:off x="19547840" y="700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8654193B-57D9-4C8D-8052-808D7C45FA15}"/>
            </a:ext>
          </a:extLst>
        </xdr:cNvPr>
        <xdr:cNvCxnSpPr/>
      </xdr:nvCxnSpPr>
      <xdr:spPr>
        <a:xfrm>
          <a:off x="19443700" y="6997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CC924F6-5529-4BE9-A3E0-76C9A493C4F7}"/>
            </a:ext>
          </a:extLst>
        </xdr:cNvPr>
        <xdr:cNvSpPr txBox="1"/>
      </xdr:nvSpPr>
      <xdr:spPr>
        <a:xfrm>
          <a:off x="19547840" y="5657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03039B0E-F682-4A6E-A31B-ABAEB233F006}"/>
            </a:ext>
          </a:extLst>
        </xdr:cNvPr>
        <xdr:cNvCxnSpPr/>
      </xdr:nvCxnSpPr>
      <xdr:spPr>
        <a:xfrm>
          <a:off x="19443700" y="58750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12F6E61-7B86-4A39-BCB0-F68D6FD0B9C7}"/>
            </a:ext>
          </a:extLst>
        </xdr:cNvPr>
        <xdr:cNvSpPr txBox="1"/>
      </xdr:nvSpPr>
      <xdr:spPr>
        <a:xfrm>
          <a:off x="19547840" y="65408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346F3E90-2F5F-48C9-8A48-6C5F585AFF27}"/>
            </a:ext>
          </a:extLst>
        </xdr:cNvPr>
        <xdr:cNvSpPr/>
      </xdr:nvSpPr>
      <xdr:spPr>
        <a:xfrm>
          <a:off x="19458940" y="66894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8B04DE4F-13AE-47B0-9428-B29724925829}"/>
            </a:ext>
          </a:extLst>
        </xdr:cNvPr>
        <xdr:cNvSpPr/>
      </xdr:nvSpPr>
      <xdr:spPr>
        <a:xfrm>
          <a:off x="18735040" y="6691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55C417E1-45FE-4AC8-AA24-8532B785F5C6}"/>
            </a:ext>
          </a:extLst>
        </xdr:cNvPr>
        <xdr:cNvSpPr/>
      </xdr:nvSpPr>
      <xdr:spPr>
        <a:xfrm>
          <a:off x="17937480" y="67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DEBF3EE7-2DCE-4C89-8953-45692F3067D5}"/>
            </a:ext>
          </a:extLst>
        </xdr:cNvPr>
        <xdr:cNvSpPr/>
      </xdr:nvSpPr>
      <xdr:spPr>
        <a:xfrm>
          <a:off x="17162780" y="671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68BB5B1-4FB9-43CD-9D87-6F0B7D8CE4E0}"/>
            </a:ext>
          </a:extLst>
        </xdr:cNvPr>
        <xdr:cNvSpPr/>
      </xdr:nvSpPr>
      <xdr:spPr>
        <a:xfrm>
          <a:off x="16388080" y="6730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4067D58-F45A-4E28-A8C9-D308FA57968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9D30511-3365-4284-8579-BF36FA4F2274}"/>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AD1A2AB-ABD5-46BD-8AD1-FA4F882A52E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B64CF04-DBAF-4F85-9243-7BA96DE3E93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99F2E53-7955-4EF1-B74F-AA183F15C85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108144</xdr:rowOff>
    </xdr:from>
    <xdr:to>
      <xdr:col>116</xdr:col>
      <xdr:colOff>114300</xdr:colOff>
      <xdr:row>41</xdr:row>
      <xdr:rowOff>38294</xdr:rowOff>
    </xdr:to>
    <xdr:sp macro="" textlink="">
      <xdr:nvSpPr>
        <xdr:cNvPr id="589" name="楕円 588">
          <a:extLst>
            <a:ext uri="{FF2B5EF4-FFF2-40B4-BE49-F238E27FC236}">
              <a16:creationId xmlns:a16="http://schemas.microsoft.com/office/drawing/2014/main" id="{B84D96D3-CB85-4B65-859B-EA6EB069B615}"/>
            </a:ext>
          </a:extLst>
        </xdr:cNvPr>
        <xdr:cNvSpPr/>
      </xdr:nvSpPr>
      <xdr:spPr>
        <a:xfrm>
          <a:off x="19458940" y="6813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86571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B10EF20A-E7FC-4B33-A129-29AD8A614FD0}"/>
            </a:ext>
          </a:extLst>
        </xdr:cNvPr>
        <xdr:cNvSpPr txBox="1"/>
      </xdr:nvSpPr>
      <xdr:spPr>
        <a:xfrm>
          <a:off x="19547840" y="679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112712</xdr:rowOff>
    </xdr:from>
    <xdr:to>
      <xdr:col>112</xdr:col>
      <xdr:colOff>38100</xdr:colOff>
      <xdr:row>41</xdr:row>
      <xdr:rowOff>42862</xdr:rowOff>
    </xdr:to>
    <xdr:sp macro="" textlink="">
      <xdr:nvSpPr>
        <xdr:cNvPr id="591" name="楕円 590">
          <a:extLst>
            <a:ext uri="{FF2B5EF4-FFF2-40B4-BE49-F238E27FC236}">
              <a16:creationId xmlns:a16="http://schemas.microsoft.com/office/drawing/2014/main" id="{7D56857A-E9DB-4B64-BA8D-F0F2EC20A213}"/>
            </a:ext>
          </a:extLst>
        </xdr:cNvPr>
        <xdr:cNvSpPr/>
      </xdr:nvSpPr>
      <xdr:spPr>
        <a:xfrm>
          <a:off x="18735040" y="6818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158944</xdr:rowOff>
    </xdr:from>
    <xdr:to>
      <xdr:col>116</xdr:col>
      <xdr:colOff>63500</xdr:colOff>
      <xdr:row>40</xdr:row>
      <xdr:rowOff>163512</xdr:rowOff>
    </xdr:to>
    <xdr:cxnSp macro="">
      <xdr:nvCxnSpPr>
        <xdr:cNvPr id="592" name="直線コネクタ 591">
          <a:extLst>
            <a:ext uri="{FF2B5EF4-FFF2-40B4-BE49-F238E27FC236}">
              <a16:creationId xmlns:a16="http://schemas.microsoft.com/office/drawing/2014/main" id="{774368B9-F2DB-487E-A1EB-D2DBB70AF98C}"/>
            </a:ext>
          </a:extLst>
        </xdr:cNvPr>
        <xdr:cNvCxnSpPr/>
      </xdr:nvCxnSpPr>
      <xdr:spPr>
        <a:xfrm flipV="1">
          <a:off x="18778220" y="6864544"/>
          <a:ext cx="731520" cy="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115736</xdr:rowOff>
    </xdr:from>
    <xdr:to>
      <xdr:col>107</xdr:col>
      <xdr:colOff>101600</xdr:colOff>
      <xdr:row>41</xdr:row>
      <xdr:rowOff>45886</xdr:rowOff>
    </xdr:to>
    <xdr:sp macro="" textlink="">
      <xdr:nvSpPr>
        <xdr:cNvPr id="593" name="楕円 592">
          <a:extLst>
            <a:ext uri="{FF2B5EF4-FFF2-40B4-BE49-F238E27FC236}">
              <a16:creationId xmlns:a16="http://schemas.microsoft.com/office/drawing/2014/main" id="{FC1F92AE-86D5-4DF0-A6CA-6847DFF7EB41}"/>
            </a:ext>
          </a:extLst>
        </xdr:cNvPr>
        <xdr:cNvSpPr/>
      </xdr:nvSpPr>
      <xdr:spPr>
        <a:xfrm>
          <a:off x="17937480" y="6821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163512</xdr:rowOff>
    </xdr:from>
    <xdr:to>
      <xdr:col>111</xdr:col>
      <xdr:colOff>177800</xdr:colOff>
      <xdr:row>40</xdr:row>
      <xdr:rowOff>166536</xdr:rowOff>
    </xdr:to>
    <xdr:cxnSp macro="">
      <xdr:nvCxnSpPr>
        <xdr:cNvPr id="594" name="直線コネクタ 593">
          <a:extLst>
            <a:ext uri="{FF2B5EF4-FFF2-40B4-BE49-F238E27FC236}">
              <a16:creationId xmlns:a16="http://schemas.microsoft.com/office/drawing/2014/main" id="{6A59C86E-80D4-4D06-A82D-2A3DB3E9AA2B}"/>
            </a:ext>
          </a:extLst>
        </xdr:cNvPr>
        <xdr:cNvCxnSpPr/>
      </xdr:nvCxnSpPr>
      <xdr:spPr>
        <a:xfrm flipV="1">
          <a:off x="17988280" y="6869112"/>
          <a:ext cx="78994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119528</xdr:rowOff>
    </xdr:from>
    <xdr:to>
      <xdr:col>102</xdr:col>
      <xdr:colOff>165100</xdr:colOff>
      <xdr:row>41</xdr:row>
      <xdr:rowOff>49678</xdr:rowOff>
    </xdr:to>
    <xdr:sp macro="" textlink="">
      <xdr:nvSpPr>
        <xdr:cNvPr id="595" name="楕円 594">
          <a:extLst>
            <a:ext uri="{FF2B5EF4-FFF2-40B4-BE49-F238E27FC236}">
              <a16:creationId xmlns:a16="http://schemas.microsoft.com/office/drawing/2014/main" id="{1AC220BC-D656-4D80-9CB4-53B31323DCC6}"/>
            </a:ext>
          </a:extLst>
        </xdr:cNvPr>
        <xdr:cNvSpPr/>
      </xdr:nvSpPr>
      <xdr:spPr>
        <a:xfrm>
          <a:off x="17162780" y="6825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166536</xdr:rowOff>
    </xdr:from>
    <xdr:to>
      <xdr:col>107</xdr:col>
      <xdr:colOff>50800</xdr:colOff>
      <xdr:row>40</xdr:row>
      <xdr:rowOff>170328</xdr:rowOff>
    </xdr:to>
    <xdr:cxnSp macro="">
      <xdr:nvCxnSpPr>
        <xdr:cNvPr id="596" name="直線コネクタ 595">
          <a:extLst>
            <a:ext uri="{FF2B5EF4-FFF2-40B4-BE49-F238E27FC236}">
              <a16:creationId xmlns:a16="http://schemas.microsoft.com/office/drawing/2014/main" id="{2B7DA034-9F44-4636-9E64-35EDD8EE45F7}"/>
            </a:ext>
          </a:extLst>
        </xdr:cNvPr>
        <xdr:cNvCxnSpPr/>
      </xdr:nvCxnSpPr>
      <xdr:spPr>
        <a:xfrm flipV="1">
          <a:off x="17213580" y="6872136"/>
          <a:ext cx="7747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121531</xdr:rowOff>
    </xdr:from>
    <xdr:to>
      <xdr:col>98</xdr:col>
      <xdr:colOff>38100</xdr:colOff>
      <xdr:row>41</xdr:row>
      <xdr:rowOff>51681</xdr:rowOff>
    </xdr:to>
    <xdr:sp macro="" textlink="">
      <xdr:nvSpPr>
        <xdr:cNvPr id="597" name="楕円 596">
          <a:extLst>
            <a:ext uri="{FF2B5EF4-FFF2-40B4-BE49-F238E27FC236}">
              <a16:creationId xmlns:a16="http://schemas.microsoft.com/office/drawing/2014/main" id="{21C4561C-2AE9-4D6D-8FB7-A19471805F23}"/>
            </a:ext>
          </a:extLst>
        </xdr:cNvPr>
        <xdr:cNvSpPr/>
      </xdr:nvSpPr>
      <xdr:spPr>
        <a:xfrm>
          <a:off x="16388080" y="6827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170328</xdr:rowOff>
    </xdr:from>
    <xdr:to>
      <xdr:col>102</xdr:col>
      <xdr:colOff>114300</xdr:colOff>
      <xdr:row>41</xdr:row>
      <xdr:rowOff>881</xdr:rowOff>
    </xdr:to>
    <xdr:cxnSp macro="">
      <xdr:nvCxnSpPr>
        <xdr:cNvPr id="598" name="直線コネクタ 597">
          <a:extLst>
            <a:ext uri="{FF2B5EF4-FFF2-40B4-BE49-F238E27FC236}">
              <a16:creationId xmlns:a16="http://schemas.microsoft.com/office/drawing/2014/main" id="{ACB5A763-A28E-4459-88EF-31F97724922D}"/>
            </a:ext>
          </a:extLst>
        </xdr:cNvPr>
        <xdr:cNvCxnSpPr/>
      </xdr:nvCxnSpPr>
      <xdr:spPr>
        <a:xfrm flipV="1">
          <a:off x="16431260" y="687592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9822CD8-B510-4195-931C-5E2F6D098945}"/>
            </a:ext>
          </a:extLst>
        </xdr:cNvPr>
        <xdr:cNvSpPr txBox="1"/>
      </xdr:nvSpPr>
      <xdr:spPr>
        <a:xfrm>
          <a:off x="18496495" y="647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E76A49E-8E66-4890-9ADB-5EA0455EE7DF}"/>
            </a:ext>
          </a:extLst>
        </xdr:cNvPr>
        <xdr:cNvSpPr txBox="1"/>
      </xdr:nvSpPr>
      <xdr:spPr>
        <a:xfrm>
          <a:off x="17734495" y="649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584FA95-D632-4421-9002-A6292287B51A}"/>
            </a:ext>
          </a:extLst>
        </xdr:cNvPr>
        <xdr:cNvSpPr txBox="1"/>
      </xdr:nvSpPr>
      <xdr:spPr>
        <a:xfrm>
          <a:off x="16936935" y="649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EE060A9-421F-49CD-82E7-46FAF0CAB72A}"/>
            </a:ext>
          </a:extLst>
        </xdr:cNvPr>
        <xdr:cNvSpPr txBox="1"/>
      </xdr:nvSpPr>
      <xdr:spPr>
        <a:xfrm>
          <a:off x="16162235" y="651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33989</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8CEDDA8-177A-4ED7-A44C-C85BF40BE184}"/>
            </a:ext>
          </a:extLst>
        </xdr:cNvPr>
        <xdr:cNvSpPr txBox="1"/>
      </xdr:nvSpPr>
      <xdr:spPr>
        <a:xfrm>
          <a:off x="18528811" y="690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37013</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3B2CE04-DCA2-4E3C-B1FA-2F2392BD669B}"/>
            </a:ext>
          </a:extLst>
        </xdr:cNvPr>
        <xdr:cNvSpPr txBox="1"/>
      </xdr:nvSpPr>
      <xdr:spPr>
        <a:xfrm>
          <a:off x="17766811" y="691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40805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CB14826D-F22B-492C-B3A1-E70283B9A6BD}"/>
            </a:ext>
          </a:extLst>
        </xdr:cNvPr>
        <xdr:cNvSpPr txBox="1"/>
      </xdr:nvSpPr>
      <xdr:spPr>
        <a:xfrm>
          <a:off x="16969251" y="691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42808</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590F491E-88C2-4133-94E5-C5A3F524352F}"/>
            </a:ext>
          </a:extLst>
        </xdr:cNvPr>
        <xdr:cNvSpPr txBox="1"/>
      </xdr:nvSpPr>
      <xdr:spPr>
        <a:xfrm>
          <a:off x="16194551" y="691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78481A9-F8AE-4E45-8A72-1904E08DDBB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B4C2C7D-2638-4F73-9B55-57191782276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06E3F01-1774-4549-9A59-C4AA5AAC6A5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36EB754-2516-4605-9D36-A620044DEB8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1D3DAF6-6768-4DD7-AFDA-E8AAA013BA3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6195399-0F85-4FA3-8E58-22EC6090711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965B2E11-F26F-44C7-9889-4CC2E9003B9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BA8E142-0D9F-4F85-A7AE-AA19FC035F0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E2C7B6C8-D769-455E-B232-0EBCBF3B745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2BD7DC4A-F0EB-4F67-A23A-493A198A21E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BE46EAC-9384-4F1E-88BF-690E89F289C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431D1DD-90AD-45C2-ADB4-430D22BD3B6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0CFF252-65DA-445A-B16D-69D23D64B11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63EF3BA-ABD3-48A9-8C0F-C6BE9DB9A1B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2989E257-50D4-4C83-8D39-0086562CB27D}"/>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BC6C0F16-FDA1-459C-B4BA-6E199CED6A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905EDDD0-8377-4775-BBD2-E706D149D39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BE1768B-75F9-46C7-87E3-F0089D0499A7}"/>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F76490AB-D01B-403A-AD84-FC71F6B5640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3A4A4608-BFE1-46BD-A693-8558B7FCE47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DD9C07B8-8415-43F4-B9BB-6C88722A205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EE57640-40EB-4DF2-A471-4FAA03C4601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F3DA6A3-3AED-4B3B-89FA-C2AE75662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A8E3D11-99D3-434D-B5F2-698B17102BD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04876BAC-9402-4BB7-8F7A-6EAF2B2B6152}"/>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A8B6B373-0AB0-496E-9A0A-C8AE98010855}"/>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75120D7D-02FD-4F8D-B956-901393389C24}"/>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A65E61F4-9396-4EAD-8E0A-F836CB50E8D3}"/>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285313DB-8967-44F7-A2D0-EA95384853CE}"/>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B6A92C0-56B0-46E3-9922-6BB55BE4275A}"/>
            </a:ext>
          </a:extLst>
        </xdr:cNvPr>
        <xdr:cNvSpPr txBox="1"/>
      </xdr:nvSpPr>
      <xdr:spPr>
        <a:xfrm>
          <a:off x="14414500" y="9900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EC843228-D085-4F8D-915B-D9C4CB6BC538}"/>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D90BB308-2450-4809-B7D5-62A5A4110520}"/>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8660F8E7-F3C5-43E9-B352-1F6EF7C65EED}"/>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A8A55A40-34BE-4450-B511-03BBB09688A6}"/>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29A40AFC-2D4F-4163-A35A-E19DC6E6DCD0}"/>
            </a:ext>
          </a:extLst>
        </xdr:cNvPr>
        <xdr:cNvSpPr/>
      </xdr:nvSpPr>
      <xdr:spPr>
        <a:xfrm>
          <a:off x="11231880" y="9807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6C156CA-F200-4FEB-B390-89B93270D4C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705F5CE-EC25-4B50-8491-60EB3014A79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95A307A-24D4-4145-98D8-E948DFF0674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8E2D10F-B596-41ED-A6D4-5E75889AB08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65DD62-557C-4327-A8FE-098EB79D804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141605</xdr:rowOff>
    </xdr:from>
    <xdr:to>
      <xdr:col>85</xdr:col>
      <xdr:colOff>177800</xdr:colOff>
      <xdr:row>58</xdr:row>
      <xdr:rowOff>71755</xdr:rowOff>
    </xdr:to>
    <xdr:sp macro="" textlink="">
      <xdr:nvSpPr>
        <xdr:cNvPr id="647" name="楕円 646">
          <a:extLst>
            <a:ext uri="{FF2B5EF4-FFF2-40B4-BE49-F238E27FC236}">
              <a16:creationId xmlns:a16="http://schemas.microsoft.com/office/drawing/2014/main" id="{681D58C9-0328-4083-A7C7-A4850A2965A0}"/>
            </a:ext>
          </a:extLst>
        </xdr:cNvPr>
        <xdr:cNvSpPr/>
      </xdr:nvSpPr>
      <xdr:spPr>
        <a:xfrm>
          <a:off x="14325600" y="96970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164482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7CC6288-8486-4BE6-B8E5-D7924DBF8102}"/>
            </a:ext>
          </a:extLst>
        </xdr:cNvPr>
        <xdr:cNvSpPr txBox="1"/>
      </xdr:nvSpPr>
      <xdr:spPr>
        <a:xfrm>
          <a:off x="14414500"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90170</xdr:rowOff>
    </xdr:from>
    <xdr:to>
      <xdr:col>81</xdr:col>
      <xdr:colOff>101600</xdr:colOff>
      <xdr:row>58</xdr:row>
      <xdr:rowOff>20320</xdr:rowOff>
    </xdr:to>
    <xdr:sp macro="" textlink="">
      <xdr:nvSpPr>
        <xdr:cNvPr id="649" name="楕円 648">
          <a:extLst>
            <a:ext uri="{FF2B5EF4-FFF2-40B4-BE49-F238E27FC236}">
              <a16:creationId xmlns:a16="http://schemas.microsoft.com/office/drawing/2014/main" id="{13E5E388-886C-4728-8C66-9C091A8C84DB}"/>
            </a:ext>
          </a:extLst>
        </xdr:cNvPr>
        <xdr:cNvSpPr/>
      </xdr:nvSpPr>
      <xdr:spPr>
        <a:xfrm>
          <a:off x="13578840" y="9645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140970</xdr:rowOff>
    </xdr:from>
    <xdr:to>
      <xdr:col>85</xdr:col>
      <xdr:colOff>127000</xdr:colOff>
      <xdr:row>58</xdr:row>
      <xdr:rowOff>20955</xdr:rowOff>
    </xdr:to>
    <xdr:cxnSp macro="">
      <xdr:nvCxnSpPr>
        <xdr:cNvPr id="650" name="直線コネクタ 649">
          <a:extLst>
            <a:ext uri="{FF2B5EF4-FFF2-40B4-BE49-F238E27FC236}">
              <a16:creationId xmlns:a16="http://schemas.microsoft.com/office/drawing/2014/main" id="{D580FE68-353B-46D9-8995-D9D1483A652C}"/>
            </a:ext>
          </a:extLst>
        </xdr:cNvPr>
        <xdr:cNvCxnSpPr/>
      </xdr:nvCxnSpPr>
      <xdr:spPr>
        <a:xfrm>
          <a:off x="13629640" y="969645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38735</xdr:rowOff>
    </xdr:from>
    <xdr:to>
      <xdr:col>76</xdr:col>
      <xdr:colOff>165100</xdr:colOff>
      <xdr:row>57</xdr:row>
      <xdr:rowOff>140335</xdr:rowOff>
    </xdr:to>
    <xdr:sp macro="" textlink="">
      <xdr:nvSpPr>
        <xdr:cNvPr id="651" name="楕円 650">
          <a:extLst>
            <a:ext uri="{FF2B5EF4-FFF2-40B4-BE49-F238E27FC236}">
              <a16:creationId xmlns:a16="http://schemas.microsoft.com/office/drawing/2014/main" id="{F384F500-6771-4047-B55E-783D18C29500}"/>
            </a:ext>
          </a:extLst>
        </xdr:cNvPr>
        <xdr:cNvSpPr/>
      </xdr:nvSpPr>
      <xdr:spPr>
        <a:xfrm>
          <a:off x="12804140" y="959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89535</xdr:rowOff>
    </xdr:from>
    <xdr:to>
      <xdr:col>81</xdr:col>
      <xdr:colOff>50800</xdr:colOff>
      <xdr:row>57</xdr:row>
      <xdr:rowOff>140970</xdr:rowOff>
    </xdr:to>
    <xdr:cxnSp macro="">
      <xdr:nvCxnSpPr>
        <xdr:cNvPr id="652" name="直線コネクタ 651">
          <a:extLst>
            <a:ext uri="{FF2B5EF4-FFF2-40B4-BE49-F238E27FC236}">
              <a16:creationId xmlns:a16="http://schemas.microsoft.com/office/drawing/2014/main" id="{D475EE77-E70E-4629-8092-D81939CDF7F9}"/>
            </a:ext>
          </a:extLst>
        </xdr:cNvPr>
        <xdr:cNvCxnSpPr/>
      </xdr:nvCxnSpPr>
      <xdr:spPr>
        <a:xfrm>
          <a:off x="12854940" y="9645015"/>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158750</xdr:rowOff>
    </xdr:from>
    <xdr:to>
      <xdr:col>72</xdr:col>
      <xdr:colOff>38100</xdr:colOff>
      <xdr:row>57</xdr:row>
      <xdr:rowOff>88900</xdr:rowOff>
    </xdr:to>
    <xdr:sp macro="" textlink="">
      <xdr:nvSpPr>
        <xdr:cNvPr id="653" name="楕円 652">
          <a:extLst>
            <a:ext uri="{FF2B5EF4-FFF2-40B4-BE49-F238E27FC236}">
              <a16:creationId xmlns:a16="http://schemas.microsoft.com/office/drawing/2014/main" id="{E9E0EBC8-89BD-4B2D-9F63-737A63A56ED2}"/>
            </a:ext>
          </a:extLst>
        </xdr:cNvPr>
        <xdr:cNvSpPr/>
      </xdr:nvSpPr>
      <xdr:spPr>
        <a:xfrm>
          <a:off x="12029440" y="9546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38100</xdr:rowOff>
    </xdr:from>
    <xdr:to>
      <xdr:col>76</xdr:col>
      <xdr:colOff>114300</xdr:colOff>
      <xdr:row>57</xdr:row>
      <xdr:rowOff>89535</xdr:rowOff>
    </xdr:to>
    <xdr:cxnSp macro="">
      <xdr:nvCxnSpPr>
        <xdr:cNvPr id="654" name="直線コネクタ 653">
          <a:extLst>
            <a:ext uri="{FF2B5EF4-FFF2-40B4-BE49-F238E27FC236}">
              <a16:creationId xmlns:a16="http://schemas.microsoft.com/office/drawing/2014/main" id="{33FD76C3-816E-4AC1-BE32-9D6703BC7B00}"/>
            </a:ext>
          </a:extLst>
        </xdr:cNvPr>
        <xdr:cNvCxnSpPr/>
      </xdr:nvCxnSpPr>
      <xdr:spPr>
        <a:xfrm>
          <a:off x="12072620" y="9593580"/>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103505</xdr:rowOff>
    </xdr:from>
    <xdr:to>
      <xdr:col>67</xdr:col>
      <xdr:colOff>101600</xdr:colOff>
      <xdr:row>57</xdr:row>
      <xdr:rowOff>33655</xdr:rowOff>
    </xdr:to>
    <xdr:sp macro="" textlink="">
      <xdr:nvSpPr>
        <xdr:cNvPr id="655" name="楕円 654">
          <a:extLst>
            <a:ext uri="{FF2B5EF4-FFF2-40B4-BE49-F238E27FC236}">
              <a16:creationId xmlns:a16="http://schemas.microsoft.com/office/drawing/2014/main" id="{F583FE2F-9BD6-465B-9008-24886E1E96FE}"/>
            </a:ext>
          </a:extLst>
        </xdr:cNvPr>
        <xdr:cNvSpPr/>
      </xdr:nvSpPr>
      <xdr:spPr>
        <a:xfrm>
          <a:off x="11231880" y="9491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154305</xdr:rowOff>
    </xdr:from>
    <xdr:to>
      <xdr:col>71</xdr:col>
      <xdr:colOff>177800</xdr:colOff>
      <xdr:row>57</xdr:row>
      <xdr:rowOff>38100</xdr:rowOff>
    </xdr:to>
    <xdr:cxnSp macro="">
      <xdr:nvCxnSpPr>
        <xdr:cNvPr id="656" name="直線コネクタ 655">
          <a:extLst>
            <a:ext uri="{FF2B5EF4-FFF2-40B4-BE49-F238E27FC236}">
              <a16:creationId xmlns:a16="http://schemas.microsoft.com/office/drawing/2014/main" id="{56710CC9-5534-4A57-BE84-D4253DA19C9A}"/>
            </a:ext>
          </a:extLst>
        </xdr:cNvPr>
        <xdr:cNvCxnSpPr/>
      </xdr:nvCxnSpPr>
      <xdr:spPr>
        <a:xfrm>
          <a:off x="11282680" y="9542145"/>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C6F103C-02C4-4101-8A38-46FC57F707B4}"/>
            </a:ext>
          </a:extLst>
        </xdr:cNvPr>
        <xdr:cNvSpPr txBox="1"/>
      </xdr:nvSpPr>
      <xdr:spPr>
        <a:xfrm>
          <a:off x="13437244" y="99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C22AD8F-EC99-4877-989A-3DA7375D285F}"/>
            </a:ext>
          </a:extLst>
        </xdr:cNvPr>
        <xdr:cNvSpPr txBox="1"/>
      </xdr:nvSpPr>
      <xdr:spPr>
        <a:xfrm>
          <a:off x="1267524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5DEAE89D-3DCC-4542-BFCA-2D04CA892E10}"/>
            </a:ext>
          </a:extLst>
        </xdr:cNvPr>
        <xdr:cNvSpPr txBox="1"/>
      </xdr:nvSpPr>
      <xdr:spPr>
        <a:xfrm>
          <a:off x="11900544"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4D9061A-46F6-48CB-AFC5-DED231009085}"/>
            </a:ext>
          </a:extLst>
        </xdr:cNvPr>
        <xdr:cNvSpPr txBox="1"/>
      </xdr:nvSpPr>
      <xdr:spPr>
        <a:xfrm>
          <a:off x="11102984" y="9896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36847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55B7E6CA-7AC2-4548-A533-37731D39661A}"/>
            </a:ext>
          </a:extLst>
        </xdr:cNvPr>
        <xdr:cNvSpPr txBox="1"/>
      </xdr:nvSpPr>
      <xdr:spPr>
        <a:xfrm>
          <a:off x="134372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156862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9D981ED6-8CB6-4425-B6ED-FA98ECD14400}"/>
            </a:ext>
          </a:extLst>
        </xdr:cNvPr>
        <xdr:cNvSpPr txBox="1"/>
      </xdr:nvSpPr>
      <xdr:spPr>
        <a:xfrm>
          <a:off x="12675244" y="937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105427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CBD5789-7D1F-41BB-90B9-D8C22DE4146C}"/>
            </a:ext>
          </a:extLst>
        </xdr:cNvPr>
        <xdr:cNvSpPr txBox="1"/>
      </xdr:nvSpPr>
      <xdr:spPr>
        <a:xfrm>
          <a:off x="11900544"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50182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35B5A678-C04E-4872-A803-233D34710638}"/>
            </a:ext>
          </a:extLst>
        </xdr:cNvPr>
        <xdr:cNvSpPr txBox="1"/>
      </xdr:nvSpPr>
      <xdr:spPr>
        <a:xfrm>
          <a:off x="11102984" y="927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85B7B0A-2694-4090-B343-D0A822A93C8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E82B75D5-7001-4F8B-BFA7-639B76E036E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6F2D668F-B71F-41B8-83B2-5B0F67FC184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1FE7995-AE8B-4FE5-840F-B4BC1D4AFEA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1337A49-F077-4CAC-9DF8-BAD63C469C7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515B6FC-C761-4C14-BDD4-5245270FE05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AB92570-1B87-4074-AFF3-AD9064C3BAD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AD1E7A0B-F084-4416-9FF6-930BDE955A1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ABDA1F5-C7B9-4F9A-80FB-613667CAEC8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41C4AE4-5DE3-4375-B61B-D264E033C81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28CAC2BF-E856-435C-8CFE-F08B1C5BB64A}"/>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94B947E-AA64-4127-8AF5-7D808BDCC9B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525C57FE-CFBB-41EC-BA5E-8E1DBB8D79D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7DA2BA77-D033-41A1-B7EF-1BCE3AB575A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D814E405-A235-4B3B-99E6-ABE1E5428875}"/>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6C5BDCE-54B1-4C64-88FD-3D0FA959E24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181F8570-561E-49A6-A884-D6FE7E9A029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43DCDF6-B460-40ED-9B85-79189400807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84F553CB-61CD-421A-9274-78CEF8ED577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671E4D9E-A7D8-4012-B07B-B240AA765A62}"/>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5B2E4BC4-6C7F-476C-AABA-0EA76A9A1E5A}"/>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FBC3C513-C3CB-4E3B-A63E-E8E70E9A2A17}"/>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B807E81C-AFE8-4649-85BA-45C81C1865A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5BA1D2B-17EC-4254-A195-8755B8E0F07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EE5C1041-397F-4C67-A0B0-E4573375EBC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E00A098F-5A0B-4DC8-8929-125E59B99D47}"/>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E5C9394E-F24D-43B5-8578-067C4CF08EBA}"/>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99B3703C-B8DB-4063-B35B-51775D8F8A3B}"/>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B5E307B-4C8C-4463-87F5-C2547F713DEA}"/>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50905B3C-4672-4932-B50F-B3196E0C2921}"/>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203ECDA0-0883-4CBF-81C2-BA9A1A4EEB43}"/>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59AC39AA-C1AE-4BF9-BE57-3B21ADC73231}"/>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69FC1B02-A8DF-41A3-90F1-BAF094F81BC4}"/>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8BEBD3E0-1FCF-4885-83D9-ACE4AF36073B}"/>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982EEB09-B60A-48E3-A3AD-84C77C96A8FA}"/>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888CA792-FAE4-4A02-A10F-0201840CC087}"/>
            </a:ext>
          </a:extLst>
        </xdr:cNvPr>
        <xdr:cNvSpPr/>
      </xdr:nvSpPr>
      <xdr:spPr>
        <a:xfrm>
          <a:off x="16388080" y="106264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16C061B-DA6A-4DFC-B068-CA979D6A072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BB321C5-8EB5-41CC-9F75-C87DCA7A81C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87BAC7A-628D-4EF8-BCCD-79CF5333712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6AF4D35-657D-4650-BD31-7E65BC84C9E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17BDB55-C006-4CCA-950E-A967DE1226A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14515</xdr:rowOff>
    </xdr:from>
    <xdr:to>
      <xdr:col>116</xdr:col>
      <xdr:colOff>114300</xdr:colOff>
      <xdr:row>56</xdr:row>
      <xdr:rowOff>116115</xdr:rowOff>
    </xdr:to>
    <xdr:sp macro="" textlink="">
      <xdr:nvSpPr>
        <xdr:cNvPr id="706" name="楕円 705">
          <a:extLst>
            <a:ext uri="{FF2B5EF4-FFF2-40B4-BE49-F238E27FC236}">
              <a16:creationId xmlns:a16="http://schemas.microsoft.com/office/drawing/2014/main" id="{D3CD890E-8C2E-490F-A0FA-ECA2612D82B1}"/>
            </a:ext>
          </a:extLst>
        </xdr:cNvPr>
        <xdr:cNvSpPr/>
      </xdr:nvSpPr>
      <xdr:spPr>
        <a:xfrm>
          <a:off x="19458940" y="94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138992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9381BB1-6322-4432-92FF-467F0664F815}"/>
            </a:ext>
          </a:extLst>
        </xdr:cNvPr>
        <xdr:cNvSpPr txBox="1"/>
      </xdr:nvSpPr>
      <xdr:spPr>
        <a:xfrm>
          <a:off x="19547840" y="935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60234</xdr:rowOff>
    </xdr:from>
    <xdr:to>
      <xdr:col>112</xdr:col>
      <xdr:colOff>38100</xdr:colOff>
      <xdr:row>56</xdr:row>
      <xdr:rowOff>161834</xdr:rowOff>
    </xdr:to>
    <xdr:sp macro="" textlink="">
      <xdr:nvSpPr>
        <xdr:cNvPr id="708" name="楕円 707">
          <a:extLst>
            <a:ext uri="{FF2B5EF4-FFF2-40B4-BE49-F238E27FC236}">
              <a16:creationId xmlns:a16="http://schemas.microsoft.com/office/drawing/2014/main" id="{9A9FD3EF-2825-4509-BE9A-1DA72BF49811}"/>
            </a:ext>
          </a:extLst>
        </xdr:cNvPr>
        <xdr:cNvSpPr/>
      </xdr:nvSpPr>
      <xdr:spPr>
        <a:xfrm>
          <a:off x="18735040" y="94480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65315</xdr:rowOff>
    </xdr:from>
    <xdr:to>
      <xdr:col>116</xdr:col>
      <xdr:colOff>63500</xdr:colOff>
      <xdr:row>56</xdr:row>
      <xdr:rowOff>111034</xdr:rowOff>
    </xdr:to>
    <xdr:cxnSp macro="">
      <xdr:nvCxnSpPr>
        <xdr:cNvPr id="709" name="直線コネクタ 708">
          <a:extLst>
            <a:ext uri="{FF2B5EF4-FFF2-40B4-BE49-F238E27FC236}">
              <a16:creationId xmlns:a16="http://schemas.microsoft.com/office/drawing/2014/main" id="{2159C2DE-FD50-46FE-9C21-B8321CDC9CEB}"/>
            </a:ext>
          </a:extLst>
        </xdr:cNvPr>
        <xdr:cNvCxnSpPr/>
      </xdr:nvCxnSpPr>
      <xdr:spPr>
        <a:xfrm flipV="1">
          <a:off x="18778220" y="9453155"/>
          <a:ext cx="7315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92891</xdr:rowOff>
    </xdr:from>
    <xdr:to>
      <xdr:col>107</xdr:col>
      <xdr:colOff>101600</xdr:colOff>
      <xdr:row>57</xdr:row>
      <xdr:rowOff>23041</xdr:rowOff>
    </xdr:to>
    <xdr:sp macro="" textlink="">
      <xdr:nvSpPr>
        <xdr:cNvPr id="710" name="楕円 709">
          <a:extLst>
            <a:ext uri="{FF2B5EF4-FFF2-40B4-BE49-F238E27FC236}">
              <a16:creationId xmlns:a16="http://schemas.microsoft.com/office/drawing/2014/main" id="{235D7BAD-B8D4-4559-B8C8-A4BC4E946B4D}"/>
            </a:ext>
          </a:extLst>
        </xdr:cNvPr>
        <xdr:cNvSpPr/>
      </xdr:nvSpPr>
      <xdr:spPr>
        <a:xfrm>
          <a:off x="17937480" y="94807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111034</xdr:rowOff>
    </xdr:from>
    <xdr:to>
      <xdr:col>111</xdr:col>
      <xdr:colOff>177800</xdr:colOff>
      <xdr:row>56</xdr:row>
      <xdr:rowOff>143691</xdr:rowOff>
    </xdr:to>
    <xdr:cxnSp macro="">
      <xdr:nvCxnSpPr>
        <xdr:cNvPr id="711" name="直線コネクタ 710">
          <a:extLst>
            <a:ext uri="{FF2B5EF4-FFF2-40B4-BE49-F238E27FC236}">
              <a16:creationId xmlns:a16="http://schemas.microsoft.com/office/drawing/2014/main" id="{26FBB059-5BB8-4A09-8342-CCDF2148A86E}"/>
            </a:ext>
          </a:extLst>
        </xdr:cNvPr>
        <xdr:cNvCxnSpPr/>
      </xdr:nvCxnSpPr>
      <xdr:spPr>
        <a:xfrm flipV="1">
          <a:off x="17988280" y="9498874"/>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128815</xdr:rowOff>
    </xdr:from>
    <xdr:to>
      <xdr:col>102</xdr:col>
      <xdr:colOff>165100</xdr:colOff>
      <xdr:row>57</xdr:row>
      <xdr:rowOff>58965</xdr:rowOff>
    </xdr:to>
    <xdr:sp macro="" textlink="">
      <xdr:nvSpPr>
        <xdr:cNvPr id="712" name="楕円 711">
          <a:extLst>
            <a:ext uri="{FF2B5EF4-FFF2-40B4-BE49-F238E27FC236}">
              <a16:creationId xmlns:a16="http://schemas.microsoft.com/office/drawing/2014/main" id="{57F389D8-7CDF-46A0-AB34-3CF5DD400752}"/>
            </a:ext>
          </a:extLst>
        </xdr:cNvPr>
        <xdr:cNvSpPr/>
      </xdr:nvSpPr>
      <xdr:spPr>
        <a:xfrm>
          <a:off x="17162780" y="951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143691</xdr:rowOff>
    </xdr:from>
    <xdr:to>
      <xdr:col>107</xdr:col>
      <xdr:colOff>50800</xdr:colOff>
      <xdr:row>57</xdr:row>
      <xdr:rowOff>8165</xdr:rowOff>
    </xdr:to>
    <xdr:cxnSp macro="">
      <xdr:nvCxnSpPr>
        <xdr:cNvPr id="713" name="直線コネクタ 712">
          <a:extLst>
            <a:ext uri="{FF2B5EF4-FFF2-40B4-BE49-F238E27FC236}">
              <a16:creationId xmlns:a16="http://schemas.microsoft.com/office/drawing/2014/main" id="{83E1EAB5-DB2F-4F13-A752-A1CA4D296B69}"/>
            </a:ext>
          </a:extLst>
        </xdr:cNvPr>
        <xdr:cNvCxnSpPr/>
      </xdr:nvCxnSpPr>
      <xdr:spPr>
        <a:xfrm flipV="1">
          <a:off x="17213580" y="9531531"/>
          <a:ext cx="77470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158206</xdr:rowOff>
    </xdr:from>
    <xdr:to>
      <xdr:col>98</xdr:col>
      <xdr:colOff>38100</xdr:colOff>
      <xdr:row>57</xdr:row>
      <xdr:rowOff>88356</xdr:rowOff>
    </xdr:to>
    <xdr:sp macro="" textlink="">
      <xdr:nvSpPr>
        <xdr:cNvPr id="714" name="楕円 713">
          <a:extLst>
            <a:ext uri="{FF2B5EF4-FFF2-40B4-BE49-F238E27FC236}">
              <a16:creationId xmlns:a16="http://schemas.microsoft.com/office/drawing/2014/main" id="{6A71C259-461D-4F98-880D-90F5A800B462}"/>
            </a:ext>
          </a:extLst>
        </xdr:cNvPr>
        <xdr:cNvSpPr/>
      </xdr:nvSpPr>
      <xdr:spPr>
        <a:xfrm>
          <a:off x="16388080" y="9546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8165</xdr:rowOff>
    </xdr:from>
    <xdr:to>
      <xdr:col>102</xdr:col>
      <xdr:colOff>114300</xdr:colOff>
      <xdr:row>57</xdr:row>
      <xdr:rowOff>37556</xdr:rowOff>
    </xdr:to>
    <xdr:cxnSp macro="">
      <xdr:nvCxnSpPr>
        <xdr:cNvPr id="715" name="直線コネクタ 714">
          <a:extLst>
            <a:ext uri="{FF2B5EF4-FFF2-40B4-BE49-F238E27FC236}">
              <a16:creationId xmlns:a16="http://schemas.microsoft.com/office/drawing/2014/main" id="{580D80DF-B6B5-40D7-A499-BE474585A57F}"/>
            </a:ext>
          </a:extLst>
        </xdr:cNvPr>
        <xdr:cNvCxnSpPr/>
      </xdr:nvCxnSpPr>
      <xdr:spPr>
        <a:xfrm flipV="1">
          <a:off x="16431260" y="9563645"/>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8FB36DA6-B31F-4C01-94F3-93B9757072A0}"/>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D4CD591B-F582-46E1-AB1D-28FDDA6976E1}"/>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4AEC76E7-AFCF-48EC-B6A2-DDDDD05D13D1}"/>
            </a:ext>
          </a:extLst>
        </xdr:cNvPr>
        <xdr:cNvSpPr txBox="1"/>
      </xdr:nvSpPr>
      <xdr:spPr>
        <a:xfrm>
          <a:off x="1700156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AE3D8450-A008-4FED-BE8C-9451DB71C126}"/>
            </a:ext>
          </a:extLst>
        </xdr:cNvPr>
        <xdr:cNvSpPr txBox="1"/>
      </xdr:nvSpPr>
      <xdr:spPr>
        <a:xfrm>
          <a:off x="16226867" y="107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6911</xdr:rowOff>
    </xdr:from>
    <xdr:ext cx="469744" cy="259045"/>
    <xdr:sp macro="" textlink="">
      <xdr:nvSpPr>
        <xdr:cNvPr id="720" name="n_1mainValue【保健センター・保健所】&#10;一人当たり面積">
          <a:extLst>
            <a:ext uri="{FF2B5EF4-FFF2-40B4-BE49-F238E27FC236}">
              <a16:creationId xmlns:a16="http://schemas.microsoft.com/office/drawing/2014/main" id="{829C43F6-C1AB-4BED-9330-BE668F09BB87}"/>
            </a:ext>
          </a:extLst>
        </xdr:cNvPr>
        <xdr:cNvSpPr txBox="1"/>
      </xdr:nvSpPr>
      <xdr:spPr>
        <a:xfrm>
          <a:off x="18561127" y="922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39568</xdr:rowOff>
    </xdr:from>
    <xdr:ext cx="469744" cy="259045"/>
    <xdr:sp macro="" textlink="">
      <xdr:nvSpPr>
        <xdr:cNvPr id="721" name="n_2mainValue【保健センター・保健所】&#10;一人当たり面積">
          <a:extLst>
            <a:ext uri="{FF2B5EF4-FFF2-40B4-BE49-F238E27FC236}">
              <a16:creationId xmlns:a16="http://schemas.microsoft.com/office/drawing/2014/main" id="{82E3C469-9B11-4909-B89E-72096E200117}"/>
            </a:ext>
          </a:extLst>
        </xdr:cNvPr>
        <xdr:cNvSpPr txBox="1"/>
      </xdr:nvSpPr>
      <xdr:spPr>
        <a:xfrm>
          <a:off x="17776267" y="925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75492</xdr:rowOff>
    </xdr:from>
    <xdr:ext cx="469744" cy="259045"/>
    <xdr:sp macro="" textlink="">
      <xdr:nvSpPr>
        <xdr:cNvPr id="722" name="n_3mainValue【保健センター・保健所】&#10;一人当たり面積">
          <a:extLst>
            <a:ext uri="{FF2B5EF4-FFF2-40B4-BE49-F238E27FC236}">
              <a16:creationId xmlns:a16="http://schemas.microsoft.com/office/drawing/2014/main" id="{8A6F79CF-ED73-4BE1-B1B8-8207B77FE3BA}"/>
            </a:ext>
          </a:extLst>
        </xdr:cNvPr>
        <xdr:cNvSpPr txBox="1"/>
      </xdr:nvSpPr>
      <xdr:spPr>
        <a:xfrm>
          <a:off x="17001567" y="92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104883</xdr:rowOff>
    </xdr:from>
    <xdr:ext cx="469744" cy="259045"/>
    <xdr:sp macro="" textlink="">
      <xdr:nvSpPr>
        <xdr:cNvPr id="723" name="n_4mainValue【保健センター・保健所】&#10;一人当たり面積">
          <a:extLst>
            <a:ext uri="{FF2B5EF4-FFF2-40B4-BE49-F238E27FC236}">
              <a16:creationId xmlns:a16="http://schemas.microsoft.com/office/drawing/2014/main" id="{DBD01C95-54BC-4593-B399-7B5C3B88F006}"/>
            </a:ext>
          </a:extLst>
        </xdr:cNvPr>
        <xdr:cNvSpPr txBox="1"/>
      </xdr:nvSpPr>
      <xdr:spPr>
        <a:xfrm>
          <a:off x="16226867" y="932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BDB9664-DCE8-4A1B-90CC-EB4E71F6873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60E9957-13D2-4A5D-9595-2A9332FF7E3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F545F093-864E-4D11-A1BA-16220B391C0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F0F13C2-9FE1-4CFD-AEAD-A2AFC50D381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4B2E04E7-5514-4B3C-96E9-5FE2FB45D70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4B2A314-8025-45FB-8208-B0A7924F59F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401C703-9AFB-4D33-8CD0-7A5DB47802F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19B1987-64D6-4CB4-B795-BFA2CB3BAEC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8A20FBBF-4E9D-44FF-9D96-4CC1380D7CE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7FB7188-0E42-4EC5-A0C9-5A79D4F7D9A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B1645DA-9B04-4DC4-B3CA-EA3FBDE3EA5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161B52E0-8B6A-45DD-9778-12D743A36F8F}"/>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21F9AEB2-4B3B-42B0-AE10-97E9B734ABC2}"/>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A96CAB85-6EA6-44F0-A15B-F436A037A7A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CC25B13-7C06-4AF4-8F93-300B543AE86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2C86B18A-DCD4-4C02-B91B-FCB0F56AD09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09E1370-8322-4FBD-AA99-853385766F8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3DB87A70-1E9A-4EAC-A8C9-1B790C61C32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2B5B46C8-AE71-464A-9004-3D3B5CABF79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FD31AE6-8F9C-4C93-B287-3E3ACADD5B2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DF88954-C39C-4863-9C66-A18AA271BB2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D9B2041-31E0-4741-BB5E-16B31FE19CB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A5DF54A0-8266-4CE5-BCEC-AA95F74B204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EEFD223F-4E2E-4CA4-BB75-BD4A18EBB73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EF9DA49B-B46E-4195-A95D-99A800EA1DD6}"/>
            </a:ext>
          </a:extLst>
        </xdr:cNvPr>
        <xdr:cNvCxnSpPr/>
      </xdr:nvCxnSpPr>
      <xdr:spPr>
        <a:xfrm flipV="1">
          <a:off x="14375764" y="13134975"/>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1486406-960D-4BA8-8C49-9A6178F9258D}"/>
            </a:ext>
          </a:extLst>
        </xdr:cNvPr>
        <xdr:cNvSpPr txBox="1"/>
      </xdr:nvSpPr>
      <xdr:spPr>
        <a:xfrm>
          <a:off x="14414500"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869ABA1F-6B67-4D6B-971B-6BE93D3D0F20}"/>
            </a:ext>
          </a:extLst>
        </xdr:cNvPr>
        <xdr:cNvCxnSpPr/>
      </xdr:nvCxnSpPr>
      <xdr:spPr>
        <a:xfrm>
          <a:off x="14287500" y="14491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DA49F19-F465-465B-84CE-F2F3EECDE94F}"/>
            </a:ext>
          </a:extLst>
        </xdr:cNvPr>
        <xdr:cNvSpPr txBox="1"/>
      </xdr:nvSpPr>
      <xdr:spPr>
        <a:xfrm>
          <a:off x="14414500" y="1291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35D49D7E-1D56-49B1-BC30-5A3B1969659E}"/>
            </a:ext>
          </a:extLst>
        </xdr:cNvPr>
        <xdr:cNvCxnSpPr/>
      </xdr:nvCxnSpPr>
      <xdr:spPr>
        <a:xfrm>
          <a:off x="14287500" y="13134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D7A7BDE0-79C7-46E0-B1AA-3A15AF9E2C6A}"/>
            </a:ext>
          </a:extLst>
        </xdr:cNvPr>
        <xdr:cNvSpPr txBox="1"/>
      </xdr:nvSpPr>
      <xdr:spPr>
        <a:xfrm>
          <a:off x="14414500" y="13797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89E54AB6-D18D-44B0-9665-C7E08A5F9D70}"/>
            </a:ext>
          </a:extLst>
        </xdr:cNvPr>
        <xdr:cNvSpPr/>
      </xdr:nvSpPr>
      <xdr:spPr>
        <a:xfrm>
          <a:off x="14325600" y="138195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3354FF3E-9B66-4AD8-98F3-062EC9961FD3}"/>
            </a:ext>
          </a:extLst>
        </xdr:cNvPr>
        <xdr:cNvSpPr/>
      </xdr:nvSpPr>
      <xdr:spPr>
        <a:xfrm>
          <a:off x="1357884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D3B439B6-B47A-4FFB-BC3E-F18EDE4D2314}"/>
            </a:ext>
          </a:extLst>
        </xdr:cNvPr>
        <xdr:cNvSpPr/>
      </xdr:nvSpPr>
      <xdr:spPr>
        <a:xfrm>
          <a:off x="1280414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4B25CF9B-5BD9-4FCF-BD29-FE09F1C2AE24}"/>
            </a:ext>
          </a:extLst>
        </xdr:cNvPr>
        <xdr:cNvSpPr/>
      </xdr:nvSpPr>
      <xdr:spPr>
        <a:xfrm>
          <a:off x="1202944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A0FA763E-4386-40F0-B527-7877E8289245}"/>
            </a:ext>
          </a:extLst>
        </xdr:cNvPr>
        <xdr:cNvSpPr/>
      </xdr:nvSpPr>
      <xdr:spPr>
        <a:xfrm>
          <a:off x="1123188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56C2E42-4FF0-4763-9CF9-AE0354DE03A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0116E65-1C0A-41C9-A17E-43328BAD531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2256A90-8EE6-4AB9-883C-CCCDF0F25BB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B0C0E67-AE1F-4EDC-ABBB-98E1E9841AF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440F436-FEF9-45D0-9C3D-4E02BC8BCCF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57786</xdr:rowOff>
    </xdr:from>
    <xdr:to>
      <xdr:col>85</xdr:col>
      <xdr:colOff>177800</xdr:colOff>
      <xdr:row>80</xdr:row>
      <xdr:rowOff>159386</xdr:rowOff>
    </xdr:to>
    <xdr:sp macro="" textlink="">
      <xdr:nvSpPr>
        <xdr:cNvPr id="764" name="楕円 763">
          <a:extLst>
            <a:ext uri="{FF2B5EF4-FFF2-40B4-BE49-F238E27FC236}">
              <a16:creationId xmlns:a16="http://schemas.microsoft.com/office/drawing/2014/main" id="{96DCF503-0E72-473A-88BD-C444D343F46F}"/>
            </a:ext>
          </a:extLst>
        </xdr:cNvPr>
        <xdr:cNvSpPr/>
      </xdr:nvSpPr>
      <xdr:spPr>
        <a:xfrm>
          <a:off x="14325600" y="1346898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80663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7C6C6397-708E-4612-BEEE-DD45CE3DF658}"/>
            </a:ext>
          </a:extLst>
        </xdr:cNvPr>
        <xdr:cNvSpPr txBox="1"/>
      </xdr:nvSpPr>
      <xdr:spPr>
        <a:xfrm>
          <a:off x="14414500" y="1332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2539</xdr:rowOff>
    </xdr:from>
    <xdr:to>
      <xdr:col>81</xdr:col>
      <xdr:colOff>101600</xdr:colOff>
      <xdr:row>80</xdr:row>
      <xdr:rowOff>104139</xdr:rowOff>
    </xdr:to>
    <xdr:sp macro="" textlink="">
      <xdr:nvSpPr>
        <xdr:cNvPr id="766" name="楕円 765">
          <a:extLst>
            <a:ext uri="{FF2B5EF4-FFF2-40B4-BE49-F238E27FC236}">
              <a16:creationId xmlns:a16="http://schemas.microsoft.com/office/drawing/2014/main" id="{20B0E139-2AB4-4D20-9877-D75200B30EB0}"/>
            </a:ext>
          </a:extLst>
        </xdr:cNvPr>
        <xdr:cNvSpPr/>
      </xdr:nvSpPr>
      <xdr:spPr>
        <a:xfrm>
          <a:off x="13578840" y="1341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53339</xdr:rowOff>
    </xdr:from>
    <xdr:to>
      <xdr:col>85</xdr:col>
      <xdr:colOff>127000</xdr:colOff>
      <xdr:row>80</xdr:row>
      <xdr:rowOff>108586</xdr:rowOff>
    </xdr:to>
    <xdr:cxnSp macro="">
      <xdr:nvCxnSpPr>
        <xdr:cNvPr id="767" name="直線コネクタ 766">
          <a:extLst>
            <a:ext uri="{FF2B5EF4-FFF2-40B4-BE49-F238E27FC236}">
              <a16:creationId xmlns:a16="http://schemas.microsoft.com/office/drawing/2014/main" id="{BAE6E3CF-AB25-405C-92F7-B00CAE1B49EE}"/>
            </a:ext>
          </a:extLst>
        </xdr:cNvPr>
        <xdr:cNvCxnSpPr/>
      </xdr:nvCxnSpPr>
      <xdr:spPr>
        <a:xfrm>
          <a:off x="13629640" y="13464539"/>
          <a:ext cx="74676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113030</xdr:rowOff>
    </xdr:from>
    <xdr:to>
      <xdr:col>76</xdr:col>
      <xdr:colOff>165100</xdr:colOff>
      <xdr:row>80</xdr:row>
      <xdr:rowOff>43180</xdr:rowOff>
    </xdr:to>
    <xdr:sp macro="" textlink="">
      <xdr:nvSpPr>
        <xdr:cNvPr id="768" name="楕円 767">
          <a:extLst>
            <a:ext uri="{FF2B5EF4-FFF2-40B4-BE49-F238E27FC236}">
              <a16:creationId xmlns:a16="http://schemas.microsoft.com/office/drawing/2014/main" id="{2BDD73EA-026A-4740-955D-B516B127BEE7}"/>
            </a:ext>
          </a:extLst>
        </xdr:cNvPr>
        <xdr:cNvSpPr/>
      </xdr:nvSpPr>
      <xdr:spPr>
        <a:xfrm>
          <a:off x="12804140" y="1335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163830</xdr:rowOff>
    </xdr:from>
    <xdr:to>
      <xdr:col>81</xdr:col>
      <xdr:colOff>50800</xdr:colOff>
      <xdr:row>80</xdr:row>
      <xdr:rowOff>53339</xdr:rowOff>
    </xdr:to>
    <xdr:cxnSp macro="">
      <xdr:nvCxnSpPr>
        <xdr:cNvPr id="769" name="直線コネクタ 768">
          <a:extLst>
            <a:ext uri="{FF2B5EF4-FFF2-40B4-BE49-F238E27FC236}">
              <a16:creationId xmlns:a16="http://schemas.microsoft.com/office/drawing/2014/main" id="{076755C0-12A9-4003-BA29-48BEA1B78EBA}"/>
            </a:ext>
          </a:extLst>
        </xdr:cNvPr>
        <xdr:cNvCxnSpPr/>
      </xdr:nvCxnSpPr>
      <xdr:spPr>
        <a:xfrm>
          <a:off x="12854940" y="13407390"/>
          <a:ext cx="77470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52070</xdr:rowOff>
    </xdr:from>
    <xdr:to>
      <xdr:col>72</xdr:col>
      <xdr:colOff>38100</xdr:colOff>
      <xdr:row>79</xdr:row>
      <xdr:rowOff>153670</xdr:rowOff>
    </xdr:to>
    <xdr:sp macro="" textlink="">
      <xdr:nvSpPr>
        <xdr:cNvPr id="770" name="楕円 769">
          <a:extLst>
            <a:ext uri="{FF2B5EF4-FFF2-40B4-BE49-F238E27FC236}">
              <a16:creationId xmlns:a16="http://schemas.microsoft.com/office/drawing/2014/main" id="{3E36F3C1-420A-4271-A9E2-02606DAE335A}"/>
            </a:ext>
          </a:extLst>
        </xdr:cNvPr>
        <xdr:cNvSpPr/>
      </xdr:nvSpPr>
      <xdr:spPr>
        <a:xfrm>
          <a:off x="12029440" y="132956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102870</xdr:rowOff>
    </xdr:from>
    <xdr:to>
      <xdr:col>76</xdr:col>
      <xdr:colOff>114300</xdr:colOff>
      <xdr:row>79</xdr:row>
      <xdr:rowOff>163830</xdr:rowOff>
    </xdr:to>
    <xdr:cxnSp macro="">
      <xdr:nvCxnSpPr>
        <xdr:cNvPr id="771" name="直線コネクタ 770">
          <a:extLst>
            <a:ext uri="{FF2B5EF4-FFF2-40B4-BE49-F238E27FC236}">
              <a16:creationId xmlns:a16="http://schemas.microsoft.com/office/drawing/2014/main" id="{B6850CE6-B0F4-4FB5-8D95-FC63010E5159}"/>
            </a:ext>
          </a:extLst>
        </xdr:cNvPr>
        <xdr:cNvCxnSpPr/>
      </xdr:nvCxnSpPr>
      <xdr:spPr>
        <a:xfrm>
          <a:off x="12072620" y="13346430"/>
          <a:ext cx="7823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772" name="楕円 771">
          <a:extLst>
            <a:ext uri="{FF2B5EF4-FFF2-40B4-BE49-F238E27FC236}">
              <a16:creationId xmlns:a16="http://schemas.microsoft.com/office/drawing/2014/main" id="{25D5A63C-1B13-4599-AD1E-05AE3382DB99}"/>
            </a:ext>
          </a:extLst>
        </xdr:cNvPr>
        <xdr:cNvSpPr/>
      </xdr:nvSpPr>
      <xdr:spPr>
        <a:xfrm>
          <a:off x="11231880" y="1324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102870</xdr:rowOff>
    </xdr:to>
    <xdr:cxnSp macro="">
      <xdr:nvCxnSpPr>
        <xdr:cNvPr id="773" name="直線コネクタ 772">
          <a:extLst>
            <a:ext uri="{FF2B5EF4-FFF2-40B4-BE49-F238E27FC236}">
              <a16:creationId xmlns:a16="http://schemas.microsoft.com/office/drawing/2014/main" id="{CE156FF5-0BA1-434B-B6E3-ED259EBB9455}"/>
            </a:ext>
          </a:extLst>
        </xdr:cNvPr>
        <xdr:cNvCxnSpPr/>
      </xdr:nvCxnSpPr>
      <xdr:spPr>
        <a:xfrm>
          <a:off x="11282680" y="13294996"/>
          <a:ext cx="78994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7A4AB236-DE2E-4782-AF65-4A7C5F9DD420}"/>
            </a:ext>
          </a:extLst>
        </xdr:cNvPr>
        <xdr:cNvSpPr txBox="1"/>
      </xdr:nvSpPr>
      <xdr:spPr>
        <a:xfrm>
          <a:off x="13437244"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AC49595D-AAA6-4DD8-85B7-A216E95FE74B}"/>
            </a:ext>
          </a:extLst>
        </xdr:cNvPr>
        <xdr:cNvSpPr txBox="1"/>
      </xdr:nvSpPr>
      <xdr:spPr>
        <a:xfrm>
          <a:off x="1267524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BB15D7EA-DBF3-4E87-8920-BD21265FBD86}"/>
            </a:ext>
          </a:extLst>
        </xdr:cNvPr>
        <xdr:cNvSpPr txBox="1"/>
      </xdr:nvSpPr>
      <xdr:spPr>
        <a:xfrm>
          <a:off x="119005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CF466EAF-1D69-44EE-B37F-17DDD6FB6DB0}"/>
            </a:ext>
          </a:extLst>
        </xdr:cNvPr>
        <xdr:cNvSpPr txBox="1"/>
      </xdr:nvSpPr>
      <xdr:spPr>
        <a:xfrm>
          <a:off x="1110298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120666</xdr:rowOff>
    </xdr:from>
    <xdr:ext cx="405111" cy="259045"/>
    <xdr:sp macro="" textlink="">
      <xdr:nvSpPr>
        <xdr:cNvPr id="778" name="n_1mainValue【消防施設】&#10;有形固定資産減価償却率">
          <a:extLst>
            <a:ext uri="{FF2B5EF4-FFF2-40B4-BE49-F238E27FC236}">
              <a16:creationId xmlns:a16="http://schemas.microsoft.com/office/drawing/2014/main" id="{5B50683D-99CF-4B04-A598-92D79B5454FE}"/>
            </a:ext>
          </a:extLst>
        </xdr:cNvPr>
        <xdr:cNvSpPr txBox="1"/>
      </xdr:nvSpPr>
      <xdr:spPr>
        <a:xfrm>
          <a:off x="13437244" y="1319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59707</xdr:rowOff>
    </xdr:from>
    <xdr:ext cx="405111" cy="259045"/>
    <xdr:sp macro="" textlink="">
      <xdr:nvSpPr>
        <xdr:cNvPr id="779" name="n_2mainValue【消防施設】&#10;有形固定資産減価償却率">
          <a:extLst>
            <a:ext uri="{FF2B5EF4-FFF2-40B4-BE49-F238E27FC236}">
              <a16:creationId xmlns:a16="http://schemas.microsoft.com/office/drawing/2014/main" id="{89DA10FD-BA25-4F7F-8DB7-69EE8E6581DE}"/>
            </a:ext>
          </a:extLst>
        </xdr:cNvPr>
        <xdr:cNvSpPr txBox="1"/>
      </xdr:nvSpPr>
      <xdr:spPr>
        <a:xfrm>
          <a:off x="12675244" y="1313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170197</xdr:rowOff>
    </xdr:from>
    <xdr:ext cx="405111" cy="259045"/>
    <xdr:sp macro="" textlink="">
      <xdr:nvSpPr>
        <xdr:cNvPr id="780" name="n_3mainValue【消防施設】&#10;有形固定資産減価償却率">
          <a:extLst>
            <a:ext uri="{FF2B5EF4-FFF2-40B4-BE49-F238E27FC236}">
              <a16:creationId xmlns:a16="http://schemas.microsoft.com/office/drawing/2014/main" id="{34DC06F1-E516-4148-A603-115054CAF705}"/>
            </a:ext>
          </a:extLst>
        </xdr:cNvPr>
        <xdr:cNvSpPr txBox="1"/>
      </xdr:nvSpPr>
      <xdr:spPr>
        <a:xfrm>
          <a:off x="1190054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781" name="n_4mainValue【消防施設】&#10;有形固定資産減価償却率">
          <a:extLst>
            <a:ext uri="{FF2B5EF4-FFF2-40B4-BE49-F238E27FC236}">
              <a16:creationId xmlns:a16="http://schemas.microsoft.com/office/drawing/2014/main" id="{C88C9492-9426-491E-B0E5-F4728B1ADD9C}"/>
            </a:ext>
          </a:extLst>
        </xdr:cNvPr>
        <xdr:cNvSpPr txBox="1"/>
      </xdr:nvSpPr>
      <xdr:spPr>
        <a:xfrm>
          <a:off x="11102984" y="1302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E4CC251-D870-4AFA-B5D7-8279C6872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5C11912-26DD-43BC-9593-508D0C4B968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2EC8F98-F372-425E-AD52-7CA496B2F4D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345E8E4-D227-4515-BEE6-0CFE3E5D786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B9B095B8-575E-44A6-A3A5-2D20720E6B3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A0ECF3DF-6301-402F-B174-77C37C2F0D8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72AB2705-7CFA-459A-92D2-A90555B3C9E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AAC2421D-93DE-4C5F-85BB-9D0831E5F00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D22B10A1-0687-4B47-8AE2-5BAAEFF68E2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60C4499-DD20-408F-B4DA-B6BED72DF01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73EB4A9C-A6CC-4C03-A279-745FFE41999E}"/>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6564539D-F837-4BBF-908E-1FC2E6FC445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1187953A-C5FA-42AA-B4DF-5F4E9730E7A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47F8151-E088-4970-8384-1A69155ECE48}"/>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D5E18D96-40C9-498C-AF37-418EC3C82485}"/>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1F7AD04C-2FA2-4678-973A-8BED2D7F179B}"/>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F88EF539-E4E5-4200-97C2-B3EC73DF7789}"/>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8929C4AC-3149-4A95-A1E6-ABA1D33A6A7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DB6E22F1-662E-48C9-A69C-BAADBB01F99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4A037195-FA2E-4391-9346-DFEF5F2709E6}"/>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4746915A-F92C-46C7-8797-C845475BE00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3B04DE2A-4DA6-4EB9-B5EE-DBF585FB92EF}"/>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710998D8-8397-4AD1-85FB-2E91C772759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4ECC4F3-A716-436E-9FE3-F1332044367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8FC7FEF-667C-4F99-A8B8-0A6A74E884E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25153F0A-E430-44AA-8384-0568416F51D8}"/>
            </a:ext>
          </a:extLst>
        </xdr:cNvPr>
        <xdr:cNvCxnSpPr/>
      </xdr:nvCxnSpPr>
      <xdr:spPr>
        <a:xfrm flipV="1">
          <a:off x="19509104" y="13116197"/>
          <a:ext cx="0" cy="144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F67086AE-0240-436F-A746-A9FD34501F70}"/>
            </a:ext>
          </a:extLst>
        </xdr:cNvPr>
        <xdr:cNvSpPr txBox="1"/>
      </xdr:nvSpPr>
      <xdr:spPr>
        <a:xfrm>
          <a:off x="19547840"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8B6BB53C-532F-4F6D-AEB4-9FED7FE4C6C9}"/>
            </a:ext>
          </a:extLst>
        </xdr:cNvPr>
        <xdr:cNvCxnSpPr/>
      </xdr:nvCxnSpPr>
      <xdr:spPr>
        <a:xfrm>
          <a:off x="19443700" y="145650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A7A42AC0-21CF-4770-991B-8258C867BE67}"/>
            </a:ext>
          </a:extLst>
        </xdr:cNvPr>
        <xdr:cNvSpPr txBox="1"/>
      </xdr:nvSpPr>
      <xdr:spPr>
        <a:xfrm>
          <a:off x="19547840" y="1289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C181EFF5-1D18-4338-9307-D43E2D8892DF}"/>
            </a:ext>
          </a:extLst>
        </xdr:cNvPr>
        <xdr:cNvCxnSpPr/>
      </xdr:nvCxnSpPr>
      <xdr:spPr>
        <a:xfrm>
          <a:off x="19443700" y="13116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DEF08026-0191-4798-8134-1B6690E953C5}"/>
            </a:ext>
          </a:extLst>
        </xdr:cNvPr>
        <xdr:cNvSpPr txBox="1"/>
      </xdr:nvSpPr>
      <xdr:spPr>
        <a:xfrm>
          <a:off x="19547840" y="143756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7FF3AF8B-FEF6-432A-9E93-B533F2F6C1E6}"/>
            </a:ext>
          </a:extLst>
        </xdr:cNvPr>
        <xdr:cNvSpPr/>
      </xdr:nvSpPr>
      <xdr:spPr>
        <a:xfrm>
          <a:off x="19458940" y="143972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15A48AE6-7E65-4047-AB14-2E2B543BEEC1}"/>
            </a:ext>
          </a:extLst>
        </xdr:cNvPr>
        <xdr:cNvSpPr/>
      </xdr:nvSpPr>
      <xdr:spPr>
        <a:xfrm>
          <a:off x="18735040" y="144005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215ED29B-0BAA-4BA5-B15F-CB45E2934EA3}"/>
            </a:ext>
          </a:extLst>
        </xdr:cNvPr>
        <xdr:cNvSpPr/>
      </xdr:nvSpPr>
      <xdr:spPr>
        <a:xfrm>
          <a:off x="1793748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F7CA9023-A6B2-4354-B613-3C3184E8236F}"/>
            </a:ext>
          </a:extLst>
        </xdr:cNvPr>
        <xdr:cNvSpPr/>
      </xdr:nvSpPr>
      <xdr:spPr>
        <a:xfrm>
          <a:off x="17162780" y="14398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74AEA220-C143-48BF-BC82-952667D67C2D}"/>
            </a:ext>
          </a:extLst>
        </xdr:cNvPr>
        <xdr:cNvSpPr/>
      </xdr:nvSpPr>
      <xdr:spPr>
        <a:xfrm>
          <a:off x="16388080" y="14407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8381CF5-87FB-4832-91AD-6096A204659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76452D2-EF99-4468-9C30-C280B3205A4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8D78C76-4F66-4FAE-BE34-27F88E99825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4EB29AB-6409-452B-A26C-E32564E2294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0B2DEBB-2279-435E-ACB3-D9240F16716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132080</xdr:rowOff>
    </xdr:from>
    <xdr:to>
      <xdr:col>116</xdr:col>
      <xdr:colOff>114300</xdr:colOff>
      <xdr:row>85</xdr:row>
      <xdr:rowOff>62230</xdr:rowOff>
    </xdr:to>
    <xdr:sp macro="" textlink="">
      <xdr:nvSpPr>
        <xdr:cNvPr id="823" name="楕円 822">
          <a:extLst>
            <a:ext uri="{FF2B5EF4-FFF2-40B4-BE49-F238E27FC236}">
              <a16:creationId xmlns:a16="http://schemas.microsoft.com/office/drawing/2014/main" id="{50E05CED-92FD-4AD3-8E74-2F0C275CBBCD}"/>
            </a:ext>
          </a:extLst>
        </xdr:cNvPr>
        <xdr:cNvSpPr/>
      </xdr:nvSpPr>
      <xdr:spPr>
        <a:xfrm>
          <a:off x="19458940" y="14213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154957</xdr:rowOff>
    </xdr:from>
    <xdr:ext cx="469744" cy="259045"/>
    <xdr:sp macro="" textlink="">
      <xdr:nvSpPr>
        <xdr:cNvPr id="824" name="【消防施設】&#10;一人当たり面積該当値テキスト">
          <a:extLst>
            <a:ext uri="{FF2B5EF4-FFF2-40B4-BE49-F238E27FC236}">
              <a16:creationId xmlns:a16="http://schemas.microsoft.com/office/drawing/2014/main" id="{7977746C-D34A-4ACA-8D99-C0C6DF8B3F83}"/>
            </a:ext>
          </a:extLst>
        </xdr:cNvPr>
        <xdr:cNvSpPr txBox="1"/>
      </xdr:nvSpPr>
      <xdr:spPr>
        <a:xfrm>
          <a:off x="19547840"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140788</xdr:rowOff>
    </xdr:from>
    <xdr:to>
      <xdr:col>112</xdr:col>
      <xdr:colOff>38100</xdr:colOff>
      <xdr:row>85</xdr:row>
      <xdr:rowOff>70938</xdr:rowOff>
    </xdr:to>
    <xdr:sp macro="" textlink="">
      <xdr:nvSpPr>
        <xdr:cNvPr id="825" name="楕円 824">
          <a:extLst>
            <a:ext uri="{FF2B5EF4-FFF2-40B4-BE49-F238E27FC236}">
              <a16:creationId xmlns:a16="http://schemas.microsoft.com/office/drawing/2014/main" id="{9D434FA5-77D8-446B-BC9C-8849151D5E06}"/>
            </a:ext>
          </a:extLst>
        </xdr:cNvPr>
        <xdr:cNvSpPr/>
      </xdr:nvSpPr>
      <xdr:spPr>
        <a:xfrm>
          <a:off x="18735040" y="142225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11430</xdr:rowOff>
    </xdr:from>
    <xdr:to>
      <xdr:col>116</xdr:col>
      <xdr:colOff>63500</xdr:colOff>
      <xdr:row>85</xdr:row>
      <xdr:rowOff>20138</xdr:rowOff>
    </xdr:to>
    <xdr:cxnSp macro="">
      <xdr:nvCxnSpPr>
        <xdr:cNvPr id="826" name="直線コネクタ 825">
          <a:extLst>
            <a:ext uri="{FF2B5EF4-FFF2-40B4-BE49-F238E27FC236}">
              <a16:creationId xmlns:a16="http://schemas.microsoft.com/office/drawing/2014/main" id="{1182426D-1212-4C49-9CF6-369ECEDFD6E7}"/>
            </a:ext>
          </a:extLst>
        </xdr:cNvPr>
        <xdr:cNvCxnSpPr/>
      </xdr:nvCxnSpPr>
      <xdr:spPr>
        <a:xfrm flipV="1">
          <a:off x="18778220" y="14260830"/>
          <a:ext cx="73152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144055</xdr:rowOff>
    </xdr:from>
    <xdr:to>
      <xdr:col>107</xdr:col>
      <xdr:colOff>101600</xdr:colOff>
      <xdr:row>85</xdr:row>
      <xdr:rowOff>74205</xdr:rowOff>
    </xdr:to>
    <xdr:sp macro="" textlink="">
      <xdr:nvSpPr>
        <xdr:cNvPr id="827" name="楕円 826">
          <a:extLst>
            <a:ext uri="{FF2B5EF4-FFF2-40B4-BE49-F238E27FC236}">
              <a16:creationId xmlns:a16="http://schemas.microsoft.com/office/drawing/2014/main" id="{0125FFDC-4249-4665-B0A0-9B02103E5242}"/>
            </a:ext>
          </a:extLst>
        </xdr:cNvPr>
        <xdr:cNvSpPr/>
      </xdr:nvSpPr>
      <xdr:spPr>
        <a:xfrm>
          <a:off x="17937480" y="14225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20138</xdr:rowOff>
    </xdr:from>
    <xdr:to>
      <xdr:col>111</xdr:col>
      <xdr:colOff>177800</xdr:colOff>
      <xdr:row>85</xdr:row>
      <xdr:rowOff>23405</xdr:rowOff>
    </xdr:to>
    <xdr:cxnSp macro="">
      <xdr:nvCxnSpPr>
        <xdr:cNvPr id="828" name="直線コネクタ 827">
          <a:extLst>
            <a:ext uri="{FF2B5EF4-FFF2-40B4-BE49-F238E27FC236}">
              <a16:creationId xmlns:a16="http://schemas.microsoft.com/office/drawing/2014/main" id="{7E07DE5C-A792-4625-A166-81B17A7395B2}"/>
            </a:ext>
          </a:extLst>
        </xdr:cNvPr>
        <xdr:cNvCxnSpPr/>
      </xdr:nvCxnSpPr>
      <xdr:spPr>
        <a:xfrm flipV="1">
          <a:off x="17988280" y="14269538"/>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151674</xdr:rowOff>
    </xdr:from>
    <xdr:to>
      <xdr:col>102</xdr:col>
      <xdr:colOff>165100</xdr:colOff>
      <xdr:row>85</xdr:row>
      <xdr:rowOff>81824</xdr:rowOff>
    </xdr:to>
    <xdr:sp macro="" textlink="">
      <xdr:nvSpPr>
        <xdr:cNvPr id="829" name="楕円 828">
          <a:extLst>
            <a:ext uri="{FF2B5EF4-FFF2-40B4-BE49-F238E27FC236}">
              <a16:creationId xmlns:a16="http://schemas.microsoft.com/office/drawing/2014/main" id="{8C6AE1E4-D0E8-4A16-8539-0DB1FF18CF64}"/>
            </a:ext>
          </a:extLst>
        </xdr:cNvPr>
        <xdr:cNvSpPr/>
      </xdr:nvSpPr>
      <xdr:spPr>
        <a:xfrm>
          <a:off x="17162780" y="14233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23405</xdr:rowOff>
    </xdr:from>
    <xdr:to>
      <xdr:col>107</xdr:col>
      <xdr:colOff>50800</xdr:colOff>
      <xdr:row>85</xdr:row>
      <xdr:rowOff>31024</xdr:rowOff>
    </xdr:to>
    <xdr:cxnSp macro="">
      <xdr:nvCxnSpPr>
        <xdr:cNvPr id="830" name="直線コネクタ 829">
          <a:extLst>
            <a:ext uri="{FF2B5EF4-FFF2-40B4-BE49-F238E27FC236}">
              <a16:creationId xmlns:a16="http://schemas.microsoft.com/office/drawing/2014/main" id="{71F1F5EF-2288-4DB4-9DBE-32CF854B89ED}"/>
            </a:ext>
          </a:extLst>
        </xdr:cNvPr>
        <xdr:cNvCxnSpPr/>
      </xdr:nvCxnSpPr>
      <xdr:spPr>
        <a:xfrm flipV="1">
          <a:off x="17213580" y="14272805"/>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151674</xdr:rowOff>
    </xdr:from>
    <xdr:to>
      <xdr:col>98</xdr:col>
      <xdr:colOff>38100</xdr:colOff>
      <xdr:row>85</xdr:row>
      <xdr:rowOff>81824</xdr:rowOff>
    </xdr:to>
    <xdr:sp macro="" textlink="">
      <xdr:nvSpPr>
        <xdr:cNvPr id="831" name="楕円 830">
          <a:extLst>
            <a:ext uri="{FF2B5EF4-FFF2-40B4-BE49-F238E27FC236}">
              <a16:creationId xmlns:a16="http://schemas.microsoft.com/office/drawing/2014/main" id="{8282E9BC-65B6-48A2-BD52-8F71A1BF1CF1}"/>
            </a:ext>
          </a:extLst>
        </xdr:cNvPr>
        <xdr:cNvSpPr/>
      </xdr:nvSpPr>
      <xdr:spPr>
        <a:xfrm>
          <a:off x="16388080" y="14233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31024</xdr:rowOff>
    </xdr:from>
    <xdr:to>
      <xdr:col>102</xdr:col>
      <xdr:colOff>114300</xdr:colOff>
      <xdr:row>85</xdr:row>
      <xdr:rowOff>31024</xdr:rowOff>
    </xdr:to>
    <xdr:cxnSp macro="">
      <xdr:nvCxnSpPr>
        <xdr:cNvPr id="832" name="直線コネクタ 831">
          <a:extLst>
            <a:ext uri="{FF2B5EF4-FFF2-40B4-BE49-F238E27FC236}">
              <a16:creationId xmlns:a16="http://schemas.microsoft.com/office/drawing/2014/main" id="{08FA50B3-AD4D-4308-83CA-C680D980A89C}"/>
            </a:ext>
          </a:extLst>
        </xdr:cNvPr>
        <xdr:cNvCxnSpPr/>
      </xdr:nvCxnSpPr>
      <xdr:spPr>
        <a:xfrm>
          <a:off x="16431260" y="1428042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AFC9171E-3B35-418E-BBAA-FA01E0D0E810}"/>
            </a:ext>
          </a:extLst>
        </xdr:cNvPr>
        <xdr:cNvSpPr txBox="1"/>
      </xdr:nvSpPr>
      <xdr:spPr>
        <a:xfrm>
          <a:off x="185611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EE461213-5152-4E0B-B8A6-83B1848DDF02}"/>
            </a:ext>
          </a:extLst>
        </xdr:cNvPr>
        <xdr:cNvSpPr txBox="1"/>
      </xdr:nvSpPr>
      <xdr:spPr>
        <a:xfrm>
          <a:off x="17776267"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CACAADD0-1C53-49F8-9479-911F3AF6C96E}"/>
            </a:ext>
          </a:extLst>
        </xdr:cNvPr>
        <xdr:cNvSpPr txBox="1"/>
      </xdr:nvSpPr>
      <xdr:spPr>
        <a:xfrm>
          <a:off x="17001567" y="1448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44663450-AF0C-4D51-BF1D-09BB138B799C}"/>
            </a:ext>
          </a:extLst>
        </xdr:cNvPr>
        <xdr:cNvSpPr txBox="1"/>
      </xdr:nvSpPr>
      <xdr:spPr>
        <a:xfrm>
          <a:off x="16226867" y="1449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87465</xdr:rowOff>
    </xdr:from>
    <xdr:ext cx="469744" cy="259045"/>
    <xdr:sp macro="" textlink="">
      <xdr:nvSpPr>
        <xdr:cNvPr id="837" name="n_1mainValue【消防施設】&#10;一人当たり面積">
          <a:extLst>
            <a:ext uri="{FF2B5EF4-FFF2-40B4-BE49-F238E27FC236}">
              <a16:creationId xmlns:a16="http://schemas.microsoft.com/office/drawing/2014/main" id="{6AD825A9-A73C-4A79-98AA-B7683BF5EEF1}"/>
            </a:ext>
          </a:extLst>
        </xdr:cNvPr>
        <xdr:cNvSpPr txBox="1"/>
      </xdr:nvSpPr>
      <xdr:spPr>
        <a:xfrm>
          <a:off x="18561127" y="1400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90732</xdr:rowOff>
    </xdr:from>
    <xdr:ext cx="469744" cy="259045"/>
    <xdr:sp macro="" textlink="">
      <xdr:nvSpPr>
        <xdr:cNvPr id="838" name="n_2mainValue【消防施設】&#10;一人当たり面積">
          <a:extLst>
            <a:ext uri="{FF2B5EF4-FFF2-40B4-BE49-F238E27FC236}">
              <a16:creationId xmlns:a16="http://schemas.microsoft.com/office/drawing/2014/main" id="{92BA6E39-09C3-446E-9537-CC884AC96E4F}"/>
            </a:ext>
          </a:extLst>
        </xdr:cNvPr>
        <xdr:cNvSpPr txBox="1"/>
      </xdr:nvSpPr>
      <xdr:spPr>
        <a:xfrm>
          <a:off x="17776267" y="1400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98351</xdr:rowOff>
    </xdr:from>
    <xdr:ext cx="469744" cy="259045"/>
    <xdr:sp macro="" textlink="">
      <xdr:nvSpPr>
        <xdr:cNvPr id="839" name="n_3mainValue【消防施設】&#10;一人当たり面積">
          <a:extLst>
            <a:ext uri="{FF2B5EF4-FFF2-40B4-BE49-F238E27FC236}">
              <a16:creationId xmlns:a16="http://schemas.microsoft.com/office/drawing/2014/main" id="{BFA0282B-020E-4D08-BE0A-89581A57C31D}"/>
            </a:ext>
          </a:extLst>
        </xdr:cNvPr>
        <xdr:cNvSpPr txBox="1"/>
      </xdr:nvSpPr>
      <xdr:spPr>
        <a:xfrm>
          <a:off x="17001567" y="1401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98351</xdr:rowOff>
    </xdr:from>
    <xdr:ext cx="469744" cy="259045"/>
    <xdr:sp macro="" textlink="">
      <xdr:nvSpPr>
        <xdr:cNvPr id="840" name="n_4mainValue【消防施設】&#10;一人当たり面積">
          <a:extLst>
            <a:ext uri="{FF2B5EF4-FFF2-40B4-BE49-F238E27FC236}">
              <a16:creationId xmlns:a16="http://schemas.microsoft.com/office/drawing/2014/main" id="{28B35B1B-EC83-4B57-B0C8-654E4551364F}"/>
            </a:ext>
          </a:extLst>
        </xdr:cNvPr>
        <xdr:cNvSpPr txBox="1"/>
      </xdr:nvSpPr>
      <xdr:spPr>
        <a:xfrm>
          <a:off x="16226867" y="1401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79158CB-E893-408A-B491-21DA788A3DD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D7F0C28-D98A-4801-BABC-145A253727B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CE3102F2-A2D7-4AE9-9E36-A40412AD8A1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173E6A1-627E-4249-A928-CD3B6FA1C0D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7FDDF71-C7ED-4552-8701-C48E85FFB03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57B3A0E-C05E-48BC-81DA-CABD53AFDC2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65D3BD69-D77B-4F3E-B7F8-D96BDFEB528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66BB8BC-B9E7-46EB-A5BA-D6939304338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F6D50818-55E9-4B2C-9B9C-910221D70B8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AEF2914-1E40-4F05-9B8C-EF9EDE88F77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4C4C1BC8-80B5-44A0-A8F6-29EF9CA272A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074CD72-B381-4978-865E-CB01B44BFCF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805A2877-C22A-4F87-86F5-FBCB662AFC4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2FD751C-B26F-43F5-8473-09BA4D7E066C}"/>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9CFA8AEC-4FA0-4C83-8E02-79125DB2D60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45A009F-BD19-4F12-85E0-1597CC3E16A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9977EBF-AA04-48DD-BAEA-B10104431A7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764A7FA-DD95-487A-8614-BE08C836842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DC871EA2-E1BA-4DF7-A768-23B0BEB6142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5F43788-9CA5-4A2F-8A36-7DAF099A713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130661F1-3578-4D93-95AB-52F1379C06F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CDC247A0-660D-412D-ACF0-13F0DAFE5E4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CF37A1B-DB92-44D7-BE35-93DF97FEC08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571170F2-F988-4E31-8857-97D44FCF266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454977D6-88A0-4EF7-9868-2B1751060CF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FF1C8158-37C2-44B9-877C-79DF5076C73D}"/>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5A10C34F-9756-44D0-A261-2B201A4F5137}"/>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6496DB3A-F1F0-4989-ADBF-3483EA478DEB}"/>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E28440A1-E903-4952-9504-7A553194C375}"/>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EF4D77F4-AE15-45FE-AE25-86BD38ACEDF4}"/>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2EC39A01-DA6D-4384-A4A6-ED97F41BC43E}"/>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4A715124-3F54-4FDF-9975-CC1757AFA45B}"/>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3BC02491-62F0-4683-A1D9-79BE1B6C13F4}"/>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71AF5FD0-2802-4D26-A6DF-26E8F0C578A4}"/>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B5CD1450-75C0-412F-A1B4-CF442290F040}"/>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65DC558F-504A-472C-94BD-8EB84536728C}"/>
            </a:ext>
          </a:extLst>
        </xdr:cNvPr>
        <xdr:cNvSpPr/>
      </xdr:nvSpPr>
      <xdr:spPr>
        <a:xfrm>
          <a:off x="11231880" y="17497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304EDF0-B241-43B7-AAAA-E0A48D89654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773ECAB-FD00-48A2-AA31-B62EF6976A4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8D957F1-8228-4AB0-9C93-A081A4BEE5E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E935226-71D8-4C8A-A709-E874C813EBE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7F218413-4E4D-4ECE-B42F-E295C446611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35198</xdr:rowOff>
    </xdr:from>
    <xdr:to>
      <xdr:col>85</xdr:col>
      <xdr:colOff>177800</xdr:colOff>
      <xdr:row>106</xdr:row>
      <xdr:rowOff>136798</xdr:rowOff>
    </xdr:to>
    <xdr:sp macro="" textlink="">
      <xdr:nvSpPr>
        <xdr:cNvPr id="882" name="楕円 881">
          <a:extLst>
            <a:ext uri="{FF2B5EF4-FFF2-40B4-BE49-F238E27FC236}">
              <a16:creationId xmlns:a16="http://schemas.microsoft.com/office/drawing/2014/main" id="{81DE822E-23EB-4681-A4E6-87E13478C118}"/>
            </a:ext>
          </a:extLst>
        </xdr:cNvPr>
        <xdr:cNvSpPr/>
      </xdr:nvSpPr>
      <xdr:spPr>
        <a:xfrm>
          <a:off x="14325600" y="1780503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13625</xdr:rowOff>
    </xdr:from>
    <xdr:ext cx="405111" cy="259045"/>
    <xdr:sp macro="" textlink="">
      <xdr:nvSpPr>
        <xdr:cNvPr id="883" name="【庁舎】&#10;有形固定資産減価償却率該当値テキスト">
          <a:extLst>
            <a:ext uri="{FF2B5EF4-FFF2-40B4-BE49-F238E27FC236}">
              <a16:creationId xmlns:a16="http://schemas.microsoft.com/office/drawing/2014/main" id="{5E2B6247-357A-4D09-AFD4-2A7CF8E697F3}"/>
            </a:ext>
          </a:extLst>
        </xdr:cNvPr>
        <xdr:cNvSpPr txBox="1"/>
      </xdr:nvSpPr>
      <xdr:spPr>
        <a:xfrm>
          <a:off x="14414500"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xdr:rowOff>
    </xdr:from>
    <xdr:to>
      <xdr:col>81</xdr:col>
      <xdr:colOff>101600</xdr:colOff>
      <xdr:row>106</xdr:row>
      <xdr:rowOff>110671</xdr:rowOff>
    </xdr:to>
    <xdr:sp macro="" textlink="">
      <xdr:nvSpPr>
        <xdr:cNvPr id="884" name="楕円 883">
          <a:extLst>
            <a:ext uri="{FF2B5EF4-FFF2-40B4-BE49-F238E27FC236}">
              <a16:creationId xmlns:a16="http://schemas.microsoft.com/office/drawing/2014/main" id="{008786F3-7CC1-4F5F-AF94-A87650EDBCD4}"/>
            </a:ext>
          </a:extLst>
        </xdr:cNvPr>
        <xdr:cNvSpPr/>
      </xdr:nvSpPr>
      <xdr:spPr>
        <a:xfrm>
          <a:off x="13578840" y="177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59871</xdr:rowOff>
    </xdr:from>
    <xdr:to>
      <xdr:col>85</xdr:col>
      <xdr:colOff>127000</xdr:colOff>
      <xdr:row>106</xdr:row>
      <xdr:rowOff>85998</xdr:rowOff>
    </xdr:to>
    <xdr:cxnSp macro="">
      <xdr:nvCxnSpPr>
        <xdr:cNvPr id="885" name="直線コネクタ 884">
          <a:extLst>
            <a:ext uri="{FF2B5EF4-FFF2-40B4-BE49-F238E27FC236}">
              <a16:creationId xmlns:a16="http://schemas.microsoft.com/office/drawing/2014/main" id="{005A54EE-DD1B-4F7A-9CC5-A8920A24EF96}"/>
            </a:ext>
          </a:extLst>
        </xdr:cNvPr>
        <xdr:cNvCxnSpPr/>
      </xdr:nvCxnSpPr>
      <xdr:spPr>
        <a:xfrm>
          <a:off x="13629640" y="17829711"/>
          <a:ext cx="74676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152763</xdr:rowOff>
    </xdr:from>
    <xdr:to>
      <xdr:col>76</xdr:col>
      <xdr:colOff>165100</xdr:colOff>
      <xdr:row>106</xdr:row>
      <xdr:rowOff>82913</xdr:rowOff>
    </xdr:to>
    <xdr:sp macro="" textlink="">
      <xdr:nvSpPr>
        <xdr:cNvPr id="886" name="楕円 885">
          <a:extLst>
            <a:ext uri="{FF2B5EF4-FFF2-40B4-BE49-F238E27FC236}">
              <a16:creationId xmlns:a16="http://schemas.microsoft.com/office/drawing/2014/main" id="{E4E1496A-6DD7-4AB1-83EB-3634957B029F}"/>
            </a:ext>
          </a:extLst>
        </xdr:cNvPr>
        <xdr:cNvSpPr/>
      </xdr:nvSpPr>
      <xdr:spPr>
        <a:xfrm>
          <a:off x="12804140" y="17754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32113</xdr:rowOff>
    </xdr:from>
    <xdr:to>
      <xdr:col>81</xdr:col>
      <xdr:colOff>50800</xdr:colOff>
      <xdr:row>106</xdr:row>
      <xdr:rowOff>59871</xdr:rowOff>
    </xdr:to>
    <xdr:cxnSp macro="">
      <xdr:nvCxnSpPr>
        <xdr:cNvPr id="887" name="直線コネクタ 886">
          <a:extLst>
            <a:ext uri="{FF2B5EF4-FFF2-40B4-BE49-F238E27FC236}">
              <a16:creationId xmlns:a16="http://schemas.microsoft.com/office/drawing/2014/main" id="{23D3D973-4D1E-4F4D-AFA8-4215054C7485}"/>
            </a:ext>
          </a:extLst>
        </xdr:cNvPr>
        <xdr:cNvCxnSpPr/>
      </xdr:nvCxnSpPr>
      <xdr:spPr>
        <a:xfrm>
          <a:off x="12854940" y="17801953"/>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121738</xdr:rowOff>
    </xdr:from>
    <xdr:to>
      <xdr:col>72</xdr:col>
      <xdr:colOff>38100</xdr:colOff>
      <xdr:row>106</xdr:row>
      <xdr:rowOff>51888</xdr:rowOff>
    </xdr:to>
    <xdr:sp macro="" textlink="">
      <xdr:nvSpPr>
        <xdr:cNvPr id="888" name="楕円 887">
          <a:extLst>
            <a:ext uri="{FF2B5EF4-FFF2-40B4-BE49-F238E27FC236}">
              <a16:creationId xmlns:a16="http://schemas.microsoft.com/office/drawing/2014/main" id="{AC239047-E270-4858-A67D-F0DB954E7457}"/>
            </a:ext>
          </a:extLst>
        </xdr:cNvPr>
        <xdr:cNvSpPr/>
      </xdr:nvSpPr>
      <xdr:spPr>
        <a:xfrm>
          <a:off x="12029440" y="17723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xdr:rowOff>
    </xdr:from>
    <xdr:to>
      <xdr:col>76</xdr:col>
      <xdr:colOff>114300</xdr:colOff>
      <xdr:row>106</xdr:row>
      <xdr:rowOff>32113</xdr:rowOff>
    </xdr:to>
    <xdr:cxnSp macro="">
      <xdr:nvCxnSpPr>
        <xdr:cNvPr id="889" name="直線コネクタ 888">
          <a:extLst>
            <a:ext uri="{FF2B5EF4-FFF2-40B4-BE49-F238E27FC236}">
              <a16:creationId xmlns:a16="http://schemas.microsoft.com/office/drawing/2014/main" id="{7754DCD5-7E61-4764-BCF2-0EDE57121A34}"/>
            </a:ext>
          </a:extLst>
        </xdr:cNvPr>
        <xdr:cNvCxnSpPr/>
      </xdr:nvCxnSpPr>
      <xdr:spPr>
        <a:xfrm>
          <a:off x="12072620" y="17770928"/>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97245</xdr:rowOff>
    </xdr:from>
    <xdr:to>
      <xdr:col>67</xdr:col>
      <xdr:colOff>101600</xdr:colOff>
      <xdr:row>106</xdr:row>
      <xdr:rowOff>27395</xdr:rowOff>
    </xdr:to>
    <xdr:sp macro="" textlink="">
      <xdr:nvSpPr>
        <xdr:cNvPr id="890" name="楕円 889">
          <a:extLst>
            <a:ext uri="{FF2B5EF4-FFF2-40B4-BE49-F238E27FC236}">
              <a16:creationId xmlns:a16="http://schemas.microsoft.com/office/drawing/2014/main" id="{6AC4ED91-E402-4737-B52F-BFA73387415E}"/>
            </a:ext>
          </a:extLst>
        </xdr:cNvPr>
        <xdr:cNvSpPr/>
      </xdr:nvSpPr>
      <xdr:spPr>
        <a:xfrm>
          <a:off x="11231880" y="17699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148045</xdr:rowOff>
    </xdr:from>
    <xdr:to>
      <xdr:col>71</xdr:col>
      <xdr:colOff>177800</xdr:colOff>
      <xdr:row>106</xdr:row>
      <xdr:rowOff>1088</xdr:rowOff>
    </xdr:to>
    <xdr:cxnSp macro="">
      <xdr:nvCxnSpPr>
        <xdr:cNvPr id="891" name="直線コネクタ 890">
          <a:extLst>
            <a:ext uri="{FF2B5EF4-FFF2-40B4-BE49-F238E27FC236}">
              <a16:creationId xmlns:a16="http://schemas.microsoft.com/office/drawing/2014/main" id="{135288AB-5C20-4ACC-AB6E-787AD4EF5384}"/>
            </a:ext>
          </a:extLst>
        </xdr:cNvPr>
        <xdr:cNvCxnSpPr/>
      </xdr:nvCxnSpPr>
      <xdr:spPr>
        <a:xfrm>
          <a:off x="11282680" y="17750245"/>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D7F8FB22-7EDA-4F51-8FC7-A6B1A423CACD}"/>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DCC3A95F-6425-44F9-B9B7-1DFF8EC6C4CA}"/>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B2E8341E-303C-45DC-8910-0530FAB40D55}"/>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63C78BE5-0077-41A4-BB25-808509BB1DB6}"/>
            </a:ext>
          </a:extLst>
        </xdr:cNvPr>
        <xdr:cNvSpPr txBox="1"/>
      </xdr:nvSpPr>
      <xdr:spPr>
        <a:xfrm>
          <a:off x="11102984" y="172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101798</xdr:rowOff>
    </xdr:from>
    <xdr:ext cx="405111" cy="259045"/>
    <xdr:sp macro="" textlink="">
      <xdr:nvSpPr>
        <xdr:cNvPr id="896" name="n_1mainValue【庁舎】&#10;有形固定資産減価償却率">
          <a:extLst>
            <a:ext uri="{FF2B5EF4-FFF2-40B4-BE49-F238E27FC236}">
              <a16:creationId xmlns:a16="http://schemas.microsoft.com/office/drawing/2014/main" id="{1C5E0C96-6EDC-4BDC-9A52-9B6604DA357D}"/>
            </a:ext>
          </a:extLst>
        </xdr:cNvPr>
        <xdr:cNvSpPr txBox="1"/>
      </xdr:nvSpPr>
      <xdr:spPr>
        <a:xfrm>
          <a:off x="13437244" y="178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74040</xdr:rowOff>
    </xdr:from>
    <xdr:ext cx="405111" cy="259045"/>
    <xdr:sp macro="" textlink="">
      <xdr:nvSpPr>
        <xdr:cNvPr id="897" name="n_2mainValue【庁舎】&#10;有形固定資産減価償却率">
          <a:extLst>
            <a:ext uri="{FF2B5EF4-FFF2-40B4-BE49-F238E27FC236}">
              <a16:creationId xmlns:a16="http://schemas.microsoft.com/office/drawing/2014/main" id="{358E4101-4441-4334-8C83-479B3FB701FA}"/>
            </a:ext>
          </a:extLst>
        </xdr:cNvPr>
        <xdr:cNvSpPr txBox="1"/>
      </xdr:nvSpPr>
      <xdr:spPr>
        <a:xfrm>
          <a:off x="12675244" y="1784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43015</xdr:rowOff>
    </xdr:from>
    <xdr:ext cx="405111" cy="259045"/>
    <xdr:sp macro="" textlink="">
      <xdr:nvSpPr>
        <xdr:cNvPr id="898" name="n_3mainValue【庁舎】&#10;有形固定資産減価償却率">
          <a:extLst>
            <a:ext uri="{FF2B5EF4-FFF2-40B4-BE49-F238E27FC236}">
              <a16:creationId xmlns:a16="http://schemas.microsoft.com/office/drawing/2014/main" id="{91FE7F71-EFD8-43C9-BE9C-F3E1ABFF4E5A}"/>
            </a:ext>
          </a:extLst>
        </xdr:cNvPr>
        <xdr:cNvSpPr txBox="1"/>
      </xdr:nvSpPr>
      <xdr:spPr>
        <a:xfrm>
          <a:off x="11900544" y="178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18522</xdr:rowOff>
    </xdr:from>
    <xdr:ext cx="405111" cy="259045"/>
    <xdr:sp macro="" textlink="">
      <xdr:nvSpPr>
        <xdr:cNvPr id="899" name="n_4mainValue【庁舎】&#10;有形固定資産減価償却率">
          <a:extLst>
            <a:ext uri="{FF2B5EF4-FFF2-40B4-BE49-F238E27FC236}">
              <a16:creationId xmlns:a16="http://schemas.microsoft.com/office/drawing/2014/main" id="{A60527FD-FEE3-49F9-B7B8-FA6A857939BF}"/>
            </a:ext>
          </a:extLst>
        </xdr:cNvPr>
        <xdr:cNvSpPr txBox="1"/>
      </xdr:nvSpPr>
      <xdr:spPr>
        <a:xfrm>
          <a:off x="11102984" y="1778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EAE3B0B-54AD-4C61-8243-937FF192F54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AA59B2C-E523-4551-BDCF-BF57890FA77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32DDF006-29BD-40DF-83B1-4578E388CEF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3C091AF2-C719-4360-A94A-0FCC0097E66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2FDE475-7117-45AA-8DF7-CD34CB83C54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2927B678-1009-40E4-B1A8-6A37DFBD049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岩手県平均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22A89A7-49C0-4E7D-BCB4-5758D5DF380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0FAF40F-661F-47BF-BC5C-D61E4F5927A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6A97598-650A-46DA-A084-8E62413D0F6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5007665-8784-48CA-9079-04CBCDA81A0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52D08BD0-0D9C-49EF-B1EF-21D80DD1257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151E7888-DCAA-4F2E-A629-708327202C6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7CD18A9-649F-40D8-A8B9-115480C528E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14B5C038-441E-49C5-B4A1-D74A83AF907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A9C3D6C4-0BE3-49F1-82D6-32DBF531670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804CF625-6716-41CA-98BD-3F34A273142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59479093-B173-4637-91F0-E9AAFEA75C65}"/>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D447B233-D08F-40DF-8F0D-7236686439E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010EA41-4CEE-408E-B57C-386C2B56159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600F1A1-71F2-41E6-84BB-3B5CD2ACEAE8}"/>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88BDA82-931B-490C-8FD9-97B85CBDC3D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98291DEF-99F6-47D7-A9C8-0EEEBD51E75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74105DB9-7E42-4BFC-86B9-1E06557A39F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E4141511-FA8C-4103-B301-FA876FC618BE}"/>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661D5C24-15E4-42C0-8315-87901CAED11A}"/>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6224A51E-7D7B-40E6-B9BE-238092BBCB2B}"/>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628F974D-5AA2-4646-995D-9DE51CE69F45}"/>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BB98665B-24F6-47B8-9752-AD8979A6A591}"/>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41E7E964-FD24-41CF-8576-D31682775F78}"/>
            </a:ext>
          </a:extLst>
        </xdr:cNvPr>
        <xdr:cNvSpPr txBox="1"/>
      </xdr:nvSpPr>
      <xdr:spPr>
        <a:xfrm>
          <a:off x="19547840" y="1762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12FBBFB5-06DD-49FA-AC20-0481E721F910}"/>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8910BA81-E724-4F5A-94DD-28018F348663}"/>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502A3EE1-6AE7-41C8-88A9-F4A4095A6237}"/>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22ABF994-8C57-4515-A19F-7B467FE5BA32}"/>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C7B64F51-E8A9-4AD9-9686-FCA89CD67778}"/>
            </a:ext>
          </a:extLst>
        </xdr:cNvPr>
        <xdr:cNvSpPr/>
      </xdr:nvSpPr>
      <xdr:spPr>
        <a:xfrm>
          <a:off x="1638808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17E9756-816B-4366-BDEC-4B3CD2C91F7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C75B4A5-32CC-479B-B53A-225DF576A06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8CE8562-9E1E-4E36-8A77-729129D1A25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EFB4A92-47E6-4585-9780-B9F166E5B8E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145A73D-17F6-4141-96F0-F6E11836772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xdr:rowOff>
    </xdr:from>
    <xdr:to>
      <xdr:col>116</xdr:col>
      <xdr:colOff>114300</xdr:colOff>
      <xdr:row>105</xdr:row>
      <xdr:rowOff>117475</xdr:rowOff>
    </xdr:to>
    <xdr:sp macro="" textlink="">
      <xdr:nvSpPr>
        <xdr:cNvPr id="939" name="楕円 938">
          <a:extLst>
            <a:ext uri="{FF2B5EF4-FFF2-40B4-BE49-F238E27FC236}">
              <a16:creationId xmlns:a16="http://schemas.microsoft.com/office/drawing/2014/main" id="{86DF0420-A2B0-4B26-8D57-EDEB51D20CCD}"/>
            </a:ext>
          </a:extLst>
        </xdr:cNvPr>
        <xdr:cNvSpPr/>
      </xdr:nvSpPr>
      <xdr:spPr>
        <a:xfrm>
          <a:off x="1945894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38752</xdr:rowOff>
    </xdr:from>
    <xdr:ext cx="469744" cy="259045"/>
    <xdr:sp macro="" textlink="">
      <xdr:nvSpPr>
        <xdr:cNvPr id="940" name="【庁舎】&#10;一人当たり面積該当値テキスト">
          <a:extLst>
            <a:ext uri="{FF2B5EF4-FFF2-40B4-BE49-F238E27FC236}">
              <a16:creationId xmlns:a16="http://schemas.microsoft.com/office/drawing/2014/main" id="{DB406FF7-5019-4107-A11A-62646E46A890}"/>
            </a:ext>
          </a:extLst>
        </xdr:cNvPr>
        <xdr:cNvSpPr txBox="1"/>
      </xdr:nvSpPr>
      <xdr:spPr>
        <a:xfrm>
          <a:off x="19547840" y="1747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34925</xdr:rowOff>
    </xdr:from>
    <xdr:to>
      <xdr:col>112</xdr:col>
      <xdr:colOff>38100</xdr:colOff>
      <xdr:row>105</xdr:row>
      <xdr:rowOff>136525</xdr:rowOff>
    </xdr:to>
    <xdr:sp macro="" textlink="">
      <xdr:nvSpPr>
        <xdr:cNvPr id="941" name="楕円 940">
          <a:extLst>
            <a:ext uri="{FF2B5EF4-FFF2-40B4-BE49-F238E27FC236}">
              <a16:creationId xmlns:a16="http://schemas.microsoft.com/office/drawing/2014/main" id="{75F9AB2B-F4D3-4EAF-B80B-BF7280B5AE63}"/>
            </a:ext>
          </a:extLst>
        </xdr:cNvPr>
        <xdr:cNvSpPr/>
      </xdr:nvSpPr>
      <xdr:spPr>
        <a:xfrm>
          <a:off x="18735040" y="17637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66675</xdr:rowOff>
    </xdr:from>
    <xdr:to>
      <xdr:col>116</xdr:col>
      <xdr:colOff>63500</xdr:colOff>
      <xdr:row>105</xdr:row>
      <xdr:rowOff>85725</xdr:rowOff>
    </xdr:to>
    <xdr:cxnSp macro="">
      <xdr:nvCxnSpPr>
        <xdr:cNvPr id="942" name="直線コネクタ 941">
          <a:extLst>
            <a:ext uri="{FF2B5EF4-FFF2-40B4-BE49-F238E27FC236}">
              <a16:creationId xmlns:a16="http://schemas.microsoft.com/office/drawing/2014/main" id="{801ABCBC-89FA-4790-A035-1B918BB6FFC0}"/>
            </a:ext>
          </a:extLst>
        </xdr:cNvPr>
        <xdr:cNvCxnSpPr/>
      </xdr:nvCxnSpPr>
      <xdr:spPr>
        <a:xfrm flipV="1">
          <a:off x="18778220" y="17668875"/>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50164</xdr:rowOff>
    </xdr:from>
    <xdr:to>
      <xdr:col>107</xdr:col>
      <xdr:colOff>101600</xdr:colOff>
      <xdr:row>105</xdr:row>
      <xdr:rowOff>151764</xdr:rowOff>
    </xdr:to>
    <xdr:sp macro="" textlink="">
      <xdr:nvSpPr>
        <xdr:cNvPr id="943" name="楕円 942">
          <a:extLst>
            <a:ext uri="{FF2B5EF4-FFF2-40B4-BE49-F238E27FC236}">
              <a16:creationId xmlns:a16="http://schemas.microsoft.com/office/drawing/2014/main" id="{3D91DDC0-1162-468F-8760-23732E31C550}"/>
            </a:ext>
          </a:extLst>
        </xdr:cNvPr>
        <xdr:cNvSpPr/>
      </xdr:nvSpPr>
      <xdr:spPr>
        <a:xfrm>
          <a:off x="1793748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85725</xdr:rowOff>
    </xdr:from>
    <xdr:to>
      <xdr:col>111</xdr:col>
      <xdr:colOff>177800</xdr:colOff>
      <xdr:row>105</xdr:row>
      <xdr:rowOff>100964</xdr:rowOff>
    </xdr:to>
    <xdr:cxnSp macro="">
      <xdr:nvCxnSpPr>
        <xdr:cNvPr id="944" name="直線コネクタ 943">
          <a:extLst>
            <a:ext uri="{FF2B5EF4-FFF2-40B4-BE49-F238E27FC236}">
              <a16:creationId xmlns:a16="http://schemas.microsoft.com/office/drawing/2014/main" id="{B199337D-205B-475B-9B7D-00C33093DAB2}"/>
            </a:ext>
          </a:extLst>
        </xdr:cNvPr>
        <xdr:cNvCxnSpPr/>
      </xdr:nvCxnSpPr>
      <xdr:spPr>
        <a:xfrm flipV="1">
          <a:off x="17988280" y="17687925"/>
          <a:ext cx="78994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63500</xdr:rowOff>
    </xdr:from>
    <xdr:to>
      <xdr:col>102</xdr:col>
      <xdr:colOff>165100</xdr:colOff>
      <xdr:row>105</xdr:row>
      <xdr:rowOff>165100</xdr:rowOff>
    </xdr:to>
    <xdr:sp macro="" textlink="">
      <xdr:nvSpPr>
        <xdr:cNvPr id="945" name="楕円 944">
          <a:extLst>
            <a:ext uri="{FF2B5EF4-FFF2-40B4-BE49-F238E27FC236}">
              <a16:creationId xmlns:a16="http://schemas.microsoft.com/office/drawing/2014/main" id="{E1C8B8AE-3B16-4CD6-9792-C18C22C20DC9}"/>
            </a:ext>
          </a:extLst>
        </xdr:cNvPr>
        <xdr:cNvSpPr/>
      </xdr:nvSpPr>
      <xdr:spPr>
        <a:xfrm>
          <a:off x="1716278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100964</xdr:rowOff>
    </xdr:from>
    <xdr:to>
      <xdr:col>107</xdr:col>
      <xdr:colOff>50800</xdr:colOff>
      <xdr:row>105</xdr:row>
      <xdr:rowOff>114300</xdr:rowOff>
    </xdr:to>
    <xdr:cxnSp macro="">
      <xdr:nvCxnSpPr>
        <xdr:cNvPr id="946" name="直線コネクタ 945">
          <a:extLst>
            <a:ext uri="{FF2B5EF4-FFF2-40B4-BE49-F238E27FC236}">
              <a16:creationId xmlns:a16="http://schemas.microsoft.com/office/drawing/2014/main" id="{D89DD740-518D-4F28-BBF5-41BF7E09DF2C}"/>
            </a:ext>
          </a:extLst>
        </xdr:cNvPr>
        <xdr:cNvCxnSpPr/>
      </xdr:nvCxnSpPr>
      <xdr:spPr>
        <a:xfrm flipV="1">
          <a:off x="17213580" y="17703164"/>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71120</xdr:rowOff>
    </xdr:from>
    <xdr:to>
      <xdr:col>98</xdr:col>
      <xdr:colOff>38100</xdr:colOff>
      <xdr:row>106</xdr:row>
      <xdr:rowOff>1270</xdr:rowOff>
    </xdr:to>
    <xdr:sp macro="" textlink="">
      <xdr:nvSpPr>
        <xdr:cNvPr id="947" name="楕円 946">
          <a:extLst>
            <a:ext uri="{FF2B5EF4-FFF2-40B4-BE49-F238E27FC236}">
              <a16:creationId xmlns:a16="http://schemas.microsoft.com/office/drawing/2014/main" id="{C62E79D4-02CE-4D25-846F-172F036E80DF}"/>
            </a:ext>
          </a:extLst>
        </xdr:cNvPr>
        <xdr:cNvSpPr/>
      </xdr:nvSpPr>
      <xdr:spPr>
        <a:xfrm>
          <a:off x="16388080" y="17673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114300</xdr:rowOff>
    </xdr:from>
    <xdr:to>
      <xdr:col>102</xdr:col>
      <xdr:colOff>114300</xdr:colOff>
      <xdr:row>105</xdr:row>
      <xdr:rowOff>121920</xdr:rowOff>
    </xdr:to>
    <xdr:cxnSp macro="">
      <xdr:nvCxnSpPr>
        <xdr:cNvPr id="948" name="直線コネクタ 947">
          <a:extLst>
            <a:ext uri="{FF2B5EF4-FFF2-40B4-BE49-F238E27FC236}">
              <a16:creationId xmlns:a16="http://schemas.microsoft.com/office/drawing/2014/main" id="{C4FF92E6-1D69-4762-B1A2-28127AC7288D}"/>
            </a:ext>
          </a:extLst>
        </xdr:cNvPr>
        <xdr:cNvCxnSpPr/>
      </xdr:nvCxnSpPr>
      <xdr:spPr>
        <a:xfrm flipV="1">
          <a:off x="16431260" y="177165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B73A30FA-0C96-418A-B769-CA1FA938FA09}"/>
            </a:ext>
          </a:extLst>
        </xdr:cNvPr>
        <xdr:cNvSpPr txBox="1"/>
      </xdr:nvSpPr>
      <xdr:spPr>
        <a:xfrm>
          <a:off x="1856112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E5DC9E06-24C8-4CFB-8FCF-710DD060D741}"/>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1A076001-D547-44BF-A4E5-2C91DB8CB534}"/>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92D28D14-C7B0-4CDD-A422-B8D1882B3C84}"/>
            </a:ext>
          </a:extLst>
        </xdr:cNvPr>
        <xdr:cNvSpPr txBox="1"/>
      </xdr:nvSpPr>
      <xdr:spPr>
        <a:xfrm>
          <a:off x="162268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153052</xdr:rowOff>
    </xdr:from>
    <xdr:ext cx="469744" cy="259045"/>
    <xdr:sp macro="" textlink="">
      <xdr:nvSpPr>
        <xdr:cNvPr id="953" name="n_1mainValue【庁舎】&#10;一人当たり面積">
          <a:extLst>
            <a:ext uri="{FF2B5EF4-FFF2-40B4-BE49-F238E27FC236}">
              <a16:creationId xmlns:a16="http://schemas.microsoft.com/office/drawing/2014/main" id="{57651803-8A07-4AEE-B463-606D134FA11F}"/>
            </a:ext>
          </a:extLst>
        </xdr:cNvPr>
        <xdr:cNvSpPr txBox="1"/>
      </xdr:nvSpPr>
      <xdr:spPr>
        <a:xfrm>
          <a:off x="18561127" y="1741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142891</xdr:rowOff>
    </xdr:from>
    <xdr:ext cx="469744" cy="259045"/>
    <xdr:sp macro="" textlink="">
      <xdr:nvSpPr>
        <xdr:cNvPr id="954" name="n_2mainValue【庁舎】&#10;一人当たり面積">
          <a:extLst>
            <a:ext uri="{FF2B5EF4-FFF2-40B4-BE49-F238E27FC236}">
              <a16:creationId xmlns:a16="http://schemas.microsoft.com/office/drawing/2014/main" id="{1EB502D6-890A-4212-89C1-7FEDEE9E5A0E}"/>
            </a:ext>
          </a:extLst>
        </xdr:cNvPr>
        <xdr:cNvSpPr txBox="1"/>
      </xdr:nvSpPr>
      <xdr:spPr>
        <a:xfrm>
          <a:off x="17776267" y="1774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156227</xdr:rowOff>
    </xdr:from>
    <xdr:ext cx="469744" cy="259045"/>
    <xdr:sp macro="" textlink="">
      <xdr:nvSpPr>
        <xdr:cNvPr id="955" name="n_3mainValue【庁舎】&#10;一人当たり面積">
          <a:extLst>
            <a:ext uri="{FF2B5EF4-FFF2-40B4-BE49-F238E27FC236}">
              <a16:creationId xmlns:a16="http://schemas.microsoft.com/office/drawing/2014/main" id="{1E1D63B7-1D50-4CD6-B179-C465D4ACD42F}"/>
            </a:ext>
          </a:extLst>
        </xdr:cNvPr>
        <xdr:cNvSpPr txBox="1"/>
      </xdr:nvSpPr>
      <xdr:spPr>
        <a:xfrm>
          <a:off x="17001567" y="177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163847</xdr:rowOff>
    </xdr:from>
    <xdr:ext cx="469744" cy="259045"/>
    <xdr:sp macro="" textlink="">
      <xdr:nvSpPr>
        <xdr:cNvPr id="956" name="n_4mainValue【庁舎】&#10;一人当たり面積">
          <a:extLst>
            <a:ext uri="{FF2B5EF4-FFF2-40B4-BE49-F238E27FC236}">
              <a16:creationId xmlns:a16="http://schemas.microsoft.com/office/drawing/2014/main" id="{DB3F1990-890A-4A8D-9930-33EA87F5B17C}"/>
            </a:ext>
          </a:extLst>
        </xdr:cNvPr>
        <xdr:cNvSpPr txBox="1"/>
      </xdr:nvSpPr>
      <xdr:spPr>
        <a:xfrm>
          <a:off x="16226867" y="1776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42F6F074-01BF-4F5E-A3C9-CE65E44F8B9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2AB9063D-63D4-4F13-A5D2-596FA00C703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53830284-00AA-4232-B963-0754F0A20BB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福祉施設、庁舎であり、特に低くなっている施設は、体育館・プール、保健センター・保健所、消防施設、市民会館である。</a:t>
          </a:r>
        </a:p>
        <a:p>
          <a:r>
            <a:rPr kumimoji="1" lang="ja-JP" altLang="en-US" sz="1100">
              <a:latin typeface="ＭＳ Ｐゴシック" panose="020B0600070205080204" pitchFamily="50" charset="-128"/>
              <a:ea typeface="ＭＳ Ｐゴシック" panose="020B0600070205080204" pitchFamily="50" charset="-128"/>
            </a:rPr>
            <a:t>図書館については、昭和</a:t>
          </a:r>
          <a:r>
            <a:rPr kumimoji="1" lang="en-US" altLang="ja-JP" sz="1100">
              <a:latin typeface="ＭＳ Ｐゴシック" panose="020B0600070205080204" pitchFamily="50" charset="-128"/>
              <a:ea typeface="ＭＳ Ｐゴシック" panose="020B0600070205080204" pitchFamily="50" charset="-128"/>
            </a:rPr>
            <a:t>58</a:t>
          </a:r>
          <a:r>
            <a:rPr kumimoji="1" lang="ja-JP" altLang="en-US" sz="1100">
              <a:latin typeface="ＭＳ Ｐゴシック" panose="020B0600070205080204" pitchFamily="50" charset="-128"/>
              <a:ea typeface="ＭＳ Ｐゴシック" panose="020B0600070205080204" pitchFamily="50" charset="-128"/>
            </a:rPr>
            <a:t>年度建設後の経年が進んでいるため、有形固定資産減価償却率が類似団体内平均値より高くなっている。唯一の市立図書館であることから計画的に改修を行い施設の延命化を図り、引き続き老朽化対策に取り組んでいく。</a:t>
          </a:r>
        </a:p>
        <a:p>
          <a:r>
            <a:rPr kumimoji="1" lang="ja-JP" altLang="en-US" sz="1100">
              <a:latin typeface="ＭＳ Ｐゴシック" panose="020B0600070205080204" pitchFamily="50" charset="-128"/>
              <a:ea typeface="ＭＳ Ｐゴシック" panose="020B0600070205080204" pitchFamily="50" charset="-128"/>
            </a:rPr>
            <a:t>福祉施設については、昭和</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年度に整備された老人福祉センターなど、築年数が経過し、資産価値が減少している施設があることから、有形固定資産減価償却率が類似団体内平均値より大幅に高くなっている。</a:t>
          </a:r>
        </a:p>
        <a:p>
          <a:r>
            <a:rPr kumimoji="1" lang="ja-JP" altLang="en-US" sz="1100">
              <a:latin typeface="ＭＳ Ｐゴシック" panose="020B0600070205080204" pitchFamily="50" charset="-128"/>
              <a:ea typeface="ＭＳ Ｐゴシック" panose="020B0600070205080204" pitchFamily="50" charset="-128"/>
            </a:rPr>
            <a:t>庁舎については、特に昭和</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建設の第一庁舎の経年が進んでおり、有形固定資産減価償却率が類似団体内平均値よりも高く、建物の経年に伴い徐々に数値が高くなる見通しである。こうした中、現在、新庁舎の建設が進んでおり、現庁舎の除却時期等の検討も併せ、維持管理費の抑制に向けて取り組んでいくこととしている。</a:t>
          </a:r>
        </a:p>
        <a:p>
          <a:r>
            <a:rPr kumimoji="1" lang="ja-JP" altLang="en-US" sz="1100">
              <a:latin typeface="ＭＳ Ｐゴシック" panose="020B0600070205080204" pitchFamily="50" charset="-128"/>
              <a:ea typeface="ＭＳ Ｐゴシック" panose="020B0600070205080204" pitchFamily="50" charset="-128"/>
            </a:rPr>
            <a:t>体育館・プールについては、震災後に建設した市民体育館が供用開始となったことや老朽化した体育館を除却したことから、令和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年度に有形固定資産減価償却率が大幅に減少したが、施設整備から経過期間が長い施設もあることから、今後は施設の集約化をはじめ、将来の更新費用の抑制に向けて取り組んでいく。</a:t>
          </a:r>
        </a:p>
        <a:p>
          <a:r>
            <a:rPr kumimoji="1" lang="ja-JP" altLang="en-US" sz="1100">
              <a:latin typeface="ＭＳ Ｐゴシック" panose="020B0600070205080204" pitchFamily="50" charset="-128"/>
              <a:ea typeface="ＭＳ Ｐゴシック" panose="020B0600070205080204" pitchFamily="50" charset="-128"/>
            </a:rPr>
            <a:t>保健センター・保健所については、施設の老朽化に伴い、平成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に保健センターの大規模改修が行われたこと、消防施設や市民会館については、東日本大震災での被災による再建など資産の耐用年数の経過が短い施設が多いことから、有形固定資産減価償却率が類似団体平均値を下回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ity.kamaishi.iwate.jp\f000\F102_&#36001;&#25919;&#35506;\R08_F102_&#36001;&#25919;&#35506;\2029&#27231;&#23494;&#24615;2&#65288;&#36001;&#65289;&#27770;&#31639;&#25285;&#24403;\&#9734;&#36001;&#25919;&#29366;&#27841;&#36039;&#26009;&#38598;\080819&#9733;%20&#12296;&#23721;&#25163;&#30476;&#24066;&#30010;&#26449;&#35506;_&#20381;&#38972;&#12297;%20&#12304;&#32207;&#21209;&#30465;&#36001;&#21209;&#35519;&#26619;&#35506;&#12305;&#20196;&#21644;&#65302;&#24180;&#24230;&#36001;&#25919;&#29366;&#27841;&#36039;&#26009;&#38598;&#12398;&#20316;&#25104;&#12395;&#12388;&#12356;&#12390;&#65288;2&#22238;&#30446;&#12539;&#22320;&#26041;&#20844;&#20250;&#35336;&#38306;&#20418;&#65289;\02_&#22238;&#31572;\&#12304;&#36001;&#25919;&#29366;&#27841;&#36039;&#26009;&#38598;&#12305;_032115_&#37340;&#30707;&#24066;_2024(2&#22238;&#30446;).xlsx" TargetMode="External"/><Relationship Id="rId1" Type="http://schemas.openxmlformats.org/officeDocument/2006/relationships/externalLinkPath" Target="file:///\\city.kamaishi.iwate.jp\f000\F102_&#36001;&#25919;&#35506;\R08_F102_&#36001;&#25919;&#35506;\2029&#27231;&#23494;&#24615;2&#65288;&#36001;&#65289;&#27770;&#31639;&#25285;&#24403;\&#9734;&#36001;&#25919;&#29366;&#27841;&#36039;&#26009;&#38598;\080819&#9733;%20&#12296;&#23721;&#25163;&#30476;&#24066;&#30010;&#26449;&#35506;_&#20381;&#38972;&#12297;%20&#12304;&#32207;&#21209;&#30465;&#36001;&#21209;&#35519;&#26619;&#35506;&#12305;&#20196;&#21644;&#65302;&#24180;&#24230;&#36001;&#25919;&#29366;&#27841;&#36039;&#26009;&#38598;&#12398;&#20316;&#25104;&#12395;&#12388;&#12356;&#12390;&#65288;2&#22238;&#30446;&#12539;&#22320;&#26041;&#20844;&#20250;&#35336;&#38306;&#20418;&#65289;\02_&#22238;&#31572;\&#12304;&#36001;&#25919;&#29366;&#27841;&#36039;&#26009;&#38598;&#12305;_032115_&#37340;&#307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45.7</v>
          </cell>
          <cell r="BX53">
            <v>42.3</v>
          </cell>
          <cell r="CF53">
            <v>44.7</v>
          </cell>
          <cell r="CN53">
            <v>47.1</v>
          </cell>
          <cell r="CV53">
            <v>49</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row>
        <row r="75">
          <cell r="BP75">
            <v>15.8</v>
          </cell>
          <cell r="BX75">
            <v>14.4</v>
          </cell>
          <cell r="CF75">
            <v>12.9</v>
          </cell>
          <cell r="CN75">
            <v>10.5</v>
          </cell>
          <cell r="CV75">
            <v>10.199999999999999</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23110469</v>
      </c>
      <c r="BO4" s="358"/>
      <c r="BP4" s="358"/>
      <c r="BQ4" s="358"/>
      <c r="BR4" s="358"/>
      <c r="BS4" s="358"/>
      <c r="BT4" s="358"/>
      <c r="BU4" s="359"/>
      <c r="BV4" s="357">
        <v>23523041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2.2000000000000002</v>
      </c>
      <c r="CU4" s="364"/>
      <c r="CV4" s="364"/>
      <c r="CW4" s="364"/>
      <c r="CX4" s="364"/>
      <c r="CY4" s="364"/>
      <c r="CZ4" s="364"/>
      <c r="DA4" s="365"/>
      <c r="DB4" s="363">
        <v>1.6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22669781</v>
      </c>
      <c r="BO5" s="395"/>
      <c r="BP5" s="395"/>
      <c r="BQ5" s="395"/>
      <c r="BR5" s="395"/>
      <c r="BS5" s="395"/>
      <c r="BT5" s="395"/>
      <c r="BU5" s="396"/>
      <c r="BV5" s="394">
        <v>23303343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v>
      </c>
      <c r="CU5" s="392"/>
      <c r="CV5" s="392"/>
      <c r="CW5" s="392"/>
      <c r="CX5" s="392"/>
      <c r="CY5" s="392"/>
      <c r="CZ5" s="392"/>
      <c r="DA5" s="393"/>
      <c r="DB5" s="391">
        <v>99.5</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440688</v>
      </c>
      <c r="BO6" s="395"/>
      <c r="BP6" s="395"/>
      <c r="BQ6" s="395"/>
      <c r="BR6" s="395"/>
      <c r="BS6" s="395"/>
      <c r="BT6" s="395"/>
      <c r="BU6" s="396"/>
      <c r="BV6" s="394">
        <v>219698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v>
      </c>
      <c r="CU6" s="432"/>
      <c r="CV6" s="432"/>
      <c r="CW6" s="432"/>
      <c r="CX6" s="432"/>
      <c r="CY6" s="432"/>
      <c r="CZ6" s="432"/>
      <c r="DA6" s="433"/>
      <c r="DB6" s="431">
        <v>100.2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198648</v>
      </c>
      <c r="BO7" s="395"/>
      <c r="BP7" s="395"/>
      <c r="BQ7" s="395"/>
      <c r="BR7" s="395"/>
      <c r="BS7" s="395"/>
      <c r="BT7" s="395"/>
      <c r="BU7" s="396"/>
      <c r="BV7" s="394">
        <v>54065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10802959</v>
      </c>
      <c r="CU7" s="395"/>
      <c r="CV7" s="395"/>
      <c r="CW7" s="395"/>
      <c r="CX7" s="395"/>
      <c r="CY7" s="395"/>
      <c r="CZ7" s="395"/>
      <c r="DA7" s="396"/>
      <c r="DB7" s="394">
        <v>10602266</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242040</v>
      </c>
      <c r="BO8" s="395"/>
      <c r="BP8" s="395"/>
      <c r="BQ8" s="395"/>
      <c r="BR8" s="395"/>
      <c r="BS8" s="395"/>
      <c r="BT8" s="395"/>
      <c r="BU8" s="396"/>
      <c r="BV8" s="394">
        <v>165633</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0.49</v>
      </c>
      <c r="CU8" s="435"/>
      <c r="CV8" s="435"/>
      <c r="CW8" s="435"/>
      <c r="CX8" s="435"/>
      <c r="CY8" s="435"/>
      <c r="CZ8" s="435"/>
      <c r="DA8" s="436"/>
      <c r="DB8" s="434">
        <v>0.48</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32078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76407</v>
      </c>
      <c r="BO9" s="395"/>
      <c r="BP9" s="395"/>
      <c r="BQ9" s="395"/>
      <c r="BR9" s="395"/>
      <c r="BS9" s="395"/>
      <c r="BT9" s="395"/>
      <c r="BU9" s="396"/>
      <c r="BV9" s="394">
        <v>-9784</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13.5</v>
      </c>
      <c r="CU9" s="392"/>
      <c r="CV9" s="392"/>
      <c r="CW9" s="392"/>
      <c r="CX9" s="392"/>
      <c r="CY9" s="392"/>
      <c r="CZ9" s="392"/>
      <c r="DA9" s="393"/>
      <c r="DB9" s="391">
        <v>13.5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36802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93362</v>
      </c>
      <c r="BO10" s="395"/>
      <c r="BP10" s="395"/>
      <c r="BQ10" s="395"/>
      <c r="BR10" s="395"/>
      <c r="BS10" s="395"/>
      <c r="BT10" s="395"/>
      <c r="BU10" s="396"/>
      <c r="BV10" s="394">
        <v>9486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189450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28934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200000</v>
      </c>
      <c r="BO12" s="395"/>
      <c r="BP12" s="395"/>
      <c r="BQ12" s="395"/>
      <c r="BR12" s="395"/>
      <c r="BS12" s="395"/>
      <c r="BT12" s="395"/>
      <c r="BU12" s="396"/>
      <c r="BV12" s="394">
        <v>1900000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28479</v>
      </c>
      <c r="S13" s="479"/>
      <c r="T13" s="479"/>
      <c r="U13" s="479"/>
      <c r="V13" s="480"/>
      <c r="W13" s="410" t="s">
        <v>131</v>
      </c>
      <c r="X13" s="411"/>
      <c r="Y13" s="411"/>
      <c r="Z13" s="411"/>
      <c r="AA13" s="411"/>
      <c r="AB13" s="401"/>
      <c r="AC13" s="445">
        <v>690</v>
      </c>
      <c r="AD13" s="446"/>
      <c r="AE13" s="446"/>
      <c r="AF13" s="446"/>
      <c r="AG13" s="488"/>
      <c r="AH13" s="445">
        <v>744</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-30231</v>
      </c>
      <c r="BO13" s="395"/>
      <c r="BP13" s="395"/>
      <c r="BQ13" s="395"/>
      <c r="BR13" s="395"/>
      <c r="BS13" s="395"/>
      <c r="BT13" s="395"/>
      <c r="BU13" s="396"/>
      <c r="BV13" s="394">
        <v>-1710848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10.199999999999999</v>
      </c>
      <c r="CU13" s="392"/>
      <c r="CV13" s="392"/>
      <c r="CW13" s="392"/>
      <c r="CX13" s="392"/>
      <c r="CY13" s="392"/>
      <c r="CZ13" s="392"/>
      <c r="DA13" s="393"/>
      <c r="DB13" s="391">
        <v>10.5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29902</v>
      </c>
      <c r="S14" s="479"/>
      <c r="T14" s="479"/>
      <c r="U14" s="479"/>
      <c r="V14" s="480"/>
      <c r="W14" s="384"/>
      <c r="X14" s="385"/>
      <c r="Y14" s="385"/>
      <c r="Z14" s="385"/>
      <c r="AA14" s="385"/>
      <c r="AB14" s="374"/>
      <c r="AC14" s="481">
        <v>4.7</v>
      </c>
      <c r="AD14" s="482"/>
      <c r="AE14" s="482"/>
      <c r="AF14" s="482"/>
      <c r="AG14" s="483"/>
      <c r="AH14" s="481">
        <v>4.2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29442</v>
      </c>
      <c r="S15" s="479"/>
      <c r="T15" s="479"/>
      <c r="U15" s="479"/>
      <c r="V15" s="480"/>
      <c r="W15" s="410" t="s">
        <v>137</v>
      </c>
      <c r="X15" s="411"/>
      <c r="Y15" s="411"/>
      <c r="Z15" s="411"/>
      <c r="AA15" s="411"/>
      <c r="AB15" s="401"/>
      <c r="AC15" s="445">
        <v>4446</v>
      </c>
      <c r="AD15" s="446"/>
      <c r="AE15" s="446"/>
      <c r="AF15" s="446"/>
      <c r="AG15" s="488"/>
      <c r="AH15" s="445">
        <v>5802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4591490</v>
      </c>
      <c r="BO15" s="358"/>
      <c r="BP15" s="358"/>
      <c r="BQ15" s="358"/>
      <c r="BR15" s="358"/>
      <c r="BS15" s="358"/>
      <c r="BT15" s="358"/>
      <c r="BU15" s="359"/>
      <c r="BV15" s="357">
        <v>4595303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30.3</v>
      </c>
      <c r="AD16" s="482"/>
      <c r="AE16" s="482"/>
      <c r="AF16" s="482"/>
      <c r="AG16" s="483"/>
      <c r="AH16" s="481">
        <v>33.1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9573222</v>
      </c>
      <c r="BO16" s="395"/>
      <c r="BP16" s="395"/>
      <c r="BQ16" s="395"/>
      <c r="BR16" s="395"/>
      <c r="BS16" s="395"/>
      <c r="BT16" s="395"/>
      <c r="BU16" s="396"/>
      <c r="BV16" s="394">
        <v>9325468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9525</v>
      </c>
      <c r="AD17" s="446"/>
      <c r="AE17" s="446"/>
      <c r="AF17" s="446"/>
      <c r="AG17" s="488"/>
      <c r="AH17" s="445">
        <v>10970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5789819</v>
      </c>
      <c r="BO17" s="395"/>
      <c r="BP17" s="395"/>
      <c r="BQ17" s="395"/>
      <c r="BR17" s="395"/>
      <c r="BS17" s="395"/>
      <c r="BT17" s="395"/>
      <c r="BU17" s="396"/>
      <c r="BV17" s="394">
        <v>5796516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440.35</v>
      </c>
      <c r="M18" s="518"/>
      <c r="N18" s="518"/>
      <c r="O18" s="518"/>
      <c r="P18" s="518"/>
      <c r="Q18" s="518"/>
      <c r="R18" s="519"/>
      <c r="S18" s="519"/>
      <c r="T18" s="519"/>
      <c r="U18" s="519"/>
      <c r="V18" s="520"/>
      <c r="W18" s="412"/>
      <c r="X18" s="413"/>
      <c r="Y18" s="413"/>
      <c r="Z18" s="413"/>
      <c r="AA18" s="413"/>
      <c r="AB18" s="404"/>
      <c r="AC18" s="521">
        <v>65</v>
      </c>
      <c r="AD18" s="522"/>
      <c r="AE18" s="522"/>
      <c r="AF18" s="522"/>
      <c r="AG18" s="523"/>
      <c r="AH18" s="521">
        <v>62.6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10813784</v>
      </c>
      <c r="BO18" s="395"/>
      <c r="BP18" s="395"/>
      <c r="BQ18" s="395"/>
      <c r="BR18" s="395"/>
      <c r="BS18" s="395"/>
      <c r="BT18" s="395"/>
      <c r="BU18" s="396"/>
      <c r="BV18" s="394">
        <v>10701858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73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14496206</v>
      </c>
      <c r="BO19" s="395"/>
      <c r="BP19" s="395"/>
      <c r="BQ19" s="395"/>
      <c r="BR19" s="395"/>
      <c r="BS19" s="395"/>
      <c r="BT19" s="395"/>
      <c r="BU19" s="396"/>
      <c r="BV19" s="394">
        <v>15946309</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14725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18848911</v>
      </c>
      <c r="BO22" s="358"/>
      <c r="BP22" s="358"/>
      <c r="BQ22" s="358"/>
      <c r="BR22" s="358"/>
      <c r="BS22" s="358"/>
      <c r="BT22" s="358"/>
      <c r="BU22" s="359"/>
      <c r="BV22" s="357">
        <v>17845191</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17646602</v>
      </c>
      <c r="BO23" s="395"/>
      <c r="BP23" s="395"/>
      <c r="BQ23" s="395"/>
      <c r="BR23" s="395"/>
      <c r="BS23" s="395"/>
      <c r="BT23" s="395"/>
      <c r="BU23" s="396"/>
      <c r="BV23" s="394">
        <v>16721541</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7920</v>
      </c>
      <c r="R24" s="446"/>
      <c r="S24" s="446"/>
      <c r="T24" s="446"/>
      <c r="U24" s="446"/>
      <c r="V24" s="488"/>
      <c r="W24" s="540"/>
      <c r="X24" s="541"/>
      <c r="Y24" s="542"/>
      <c r="Z24" s="444" t="s">
        <v>162</v>
      </c>
      <c r="AA24" s="424"/>
      <c r="AB24" s="424"/>
      <c r="AC24" s="424"/>
      <c r="AD24" s="424"/>
      <c r="AE24" s="424"/>
      <c r="AF24" s="424"/>
      <c r="AG24" s="425"/>
      <c r="AH24" s="445">
        <v>300</v>
      </c>
      <c r="AI24" s="446"/>
      <c r="AJ24" s="446"/>
      <c r="AK24" s="446"/>
      <c r="AL24" s="488"/>
      <c r="AM24" s="445">
        <v>966600</v>
      </c>
      <c r="AN24" s="446"/>
      <c r="AO24" s="446"/>
      <c r="AP24" s="446"/>
      <c r="AQ24" s="446"/>
      <c r="AR24" s="488"/>
      <c r="AS24" s="445">
        <v>3222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13796484</v>
      </c>
      <c r="BO24" s="395"/>
      <c r="BP24" s="395"/>
      <c r="BQ24" s="395"/>
      <c r="BR24" s="395"/>
      <c r="BS24" s="395"/>
      <c r="BT24" s="395"/>
      <c r="BU24" s="396"/>
      <c r="BV24" s="394">
        <v>12187876</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6480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5732923</v>
      </c>
      <c r="BO25" s="358"/>
      <c r="BP25" s="358"/>
      <c r="BQ25" s="358"/>
      <c r="BR25" s="358"/>
      <c r="BS25" s="358"/>
      <c r="BT25" s="358"/>
      <c r="BU25" s="359"/>
      <c r="BV25" s="357">
        <v>11836093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5480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10044</v>
      </c>
      <c r="AN26" s="446"/>
      <c r="AO26" s="446"/>
      <c r="AP26" s="446"/>
      <c r="AQ26" s="446"/>
      <c r="AR26" s="488"/>
      <c r="AS26" s="445">
        <v>3348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3920</v>
      </c>
      <c r="R27" s="446"/>
      <c r="S27" s="446"/>
      <c r="T27" s="446"/>
      <c r="U27" s="446"/>
      <c r="V27" s="488"/>
      <c r="W27" s="540"/>
      <c r="X27" s="541"/>
      <c r="Y27" s="542"/>
      <c r="Z27" s="444" t="s">
        <v>171</v>
      </c>
      <c r="AA27" s="424"/>
      <c r="AB27" s="424"/>
      <c r="AC27" s="424"/>
      <c r="AD27" s="424"/>
      <c r="AE27" s="424"/>
      <c r="AF27" s="424"/>
      <c r="AG27" s="425"/>
      <c r="AH27" s="445">
        <v>7</v>
      </c>
      <c r="AI27" s="446"/>
      <c r="AJ27" s="446"/>
      <c r="AK27" s="446"/>
      <c r="AL27" s="488"/>
      <c r="AM27" s="445">
        <v>21499</v>
      </c>
      <c r="AN27" s="446"/>
      <c r="AO27" s="446"/>
      <c r="AP27" s="446"/>
      <c r="AQ27" s="446"/>
      <c r="AR27" s="488"/>
      <c r="AS27" s="445">
        <v>3071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3380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4008625</v>
      </c>
      <c r="BO28" s="358"/>
      <c r="BP28" s="358"/>
      <c r="BQ28" s="358"/>
      <c r="BR28" s="358"/>
      <c r="BS28" s="358"/>
      <c r="BT28" s="358"/>
      <c r="BU28" s="359"/>
      <c r="BV28" s="357">
        <v>4115263</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3130</v>
      </c>
      <c r="R29" s="446"/>
      <c r="S29" s="446"/>
      <c r="T29" s="446"/>
      <c r="U29" s="446"/>
      <c r="V29" s="488"/>
      <c r="W29" s="543"/>
      <c r="X29" s="544"/>
      <c r="Y29" s="545"/>
      <c r="Z29" s="444" t="s">
        <v>177</v>
      </c>
      <c r="AA29" s="424"/>
      <c r="AB29" s="424"/>
      <c r="AC29" s="424"/>
      <c r="AD29" s="424"/>
      <c r="AE29" s="424"/>
      <c r="AF29" s="424"/>
      <c r="AG29" s="425"/>
      <c r="AH29" s="445">
        <v>307</v>
      </c>
      <c r="AI29" s="446"/>
      <c r="AJ29" s="446"/>
      <c r="AK29" s="446"/>
      <c r="AL29" s="488"/>
      <c r="AM29" s="445">
        <v>988099</v>
      </c>
      <c r="AN29" s="446"/>
      <c r="AO29" s="446"/>
      <c r="AP29" s="446"/>
      <c r="AQ29" s="446"/>
      <c r="AR29" s="488"/>
      <c r="AS29" s="445">
        <v>3219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569516</v>
      </c>
      <c r="BO29" s="395"/>
      <c r="BP29" s="395"/>
      <c r="BQ29" s="395"/>
      <c r="BR29" s="395"/>
      <c r="BS29" s="395"/>
      <c r="BT29" s="395"/>
      <c r="BU29" s="396"/>
      <c r="BV29" s="394">
        <v>58976</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6460541</v>
      </c>
      <c r="BO30" s="514"/>
      <c r="BP30" s="514"/>
      <c r="BQ30" s="514"/>
      <c r="BR30" s="514"/>
      <c r="BS30" s="514"/>
      <c r="BT30" s="514"/>
      <c r="BU30" s="515"/>
      <c r="BV30" s="513">
        <v>6497423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f>IF(BG34="","",MAX(C34:D43,U34:V43,AM34:AN43)+1)</f>
        <v>9</v>
      </c>
      <c r="BF34" s="584"/>
      <c r="BG34" s="585" t="str">
        <f>IF('各会計、関係団体の財政状況及び健全化判断比率'!B35="","",'各会計、関係団体の財政状況及び健全化判断比率'!B35)</f>
        <v>魚市場事業特別会計</v>
      </c>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釜石大槌地区行政事務組合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釜石・大槌地域産業育成センター</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介護保険事業特別会計（介護保険事業勘定）</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公共下水道事業会計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岩手沿岸南部広域環境組合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釜石振興開発</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IF('各会計、関係団体の財政状況及び健全化判断比率'!B34="","",'各会計、関係団体の財政状況及び健全化判断比率'!B34)</f>
        <v>漁業集落排水事業会計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岩手県市町村総合事務組合（一般会計）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釜石港物流振興</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介護保険事業特別会計（介護サービス事業勘定)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岩手県市町村総合事務組合（特別会計）</v>
      </c>
      <c r="BZ37" s="585"/>
      <c r="CA37" s="585"/>
      <c r="CB37" s="585"/>
      <c r="CC37" s="585"/>
      <c r="CD37" s="585"/>
      <c r="CE37" s="585"/>
      <c r="CF37" s="585"/>
      <c r="CG37" s="585"/>
      <c r="CH37" s="585"/>
      <c r="CI37" s="585"/>
      <c r="CJ37" s="585"/>
      <c r="CK37" s="585"/>
      <c r="CL37" s="585"/>
      <c r="CM37" s="585"/>
      <c r="CN37" s="163"/>
      <c r="CO37" s="584">
        <f t="shared" si="3"/>
        <v>18</v>
      </c>
      <c r="CP37" s="584"/>
      <c r="CQ37" s="585" t="str">
        <f>IF('各会計、関係団体の財政状況及び健全化判断比率'!BS10="","",'各会計、関係団体の財政状況及び健全化判断比率'!BS10)</f>
        <v>釜石まちづくり</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岩手県後期高齢者医療広域連合</v>
      </c>
      <c r="BZ38" s="585"/>
      <c r="CA38" s="585"/>
      <c r="CB38" s="585"/>
      <c r="CC38" s="585"/>
      <c r="CD38" s="585"/>
      <c r="CE38" s="585"/>
      <c r="CF38" s="585"/>
      <c r="CG38" s="585"/>
      <c r="CH38" s="585"/>
      <c r="CI38" s="585"/>
      <c r="CJ38" s="585"/>
      <c r="CK38" s="585"/>
      <c r="CL38" s="585"/>
      <c r="CM38" s="585"/>
      <c r="CN38" s="163"/>
      <c r="CO38" s="584">
        <f t="shared" si="3"/>
        <v>19</v>
      </c>
      <c r="CP38" s="584"/>
      <c r="CQ38" s="585" t="str">
        <f>IF('各会計、関係団体の財政状況及び健全化判断比率'!BS11="","",'各会計、関係団体の財政状況及び健全化判断比率'!BS11)</f>
        <v>かまいしＤＭＣ</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KVrNtZs5WkSTPKwdcXmo7aGO3iA8BivIU/c4O1S24Pka2GMKiepS47BhKvmfeCQn/nfGGkkjt9IAXgLiNwy0mw==" saltValue="3O7DyDAEFsnOfsfP1eHT7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4446006</v>
      </c>
      <c r="S5" s="600"/>
      <c r="T5" s="600"/>
      <c r="U5" s="600"/>
      <c r="V5" s="600"/>
      <c r="W5" s="600"/>
      <c r="X5" s="600"/>
      <c r="Y5" s="601"/>
      <c r="Z5" s="602">
        <v>19.2</v>
      </c>
      <c r="AA5" s="602"/>
      <c r="AB5" s="602"/>
      <c r="AC5" s="602"/>
      <c r="AD5" s="603">
        <v>4446006</v>
      </c>
      <c r="AE5" s="603"/>
      <c r="AF5" s="603"/>
      <c r="AG5" s="603"/>
      <c r="AH5" s="603"/>
      <c r="AI5" s="603"/>
      <c r="AJ5" s="603"/>
      <c r="AK5" s="603"/>
      <c r="AL5" s="604">
        <v>40.700000000000003</v>
      </c>
      <c r="AM5" s="605"/>
      <c r="AN5" s="605"/>
      <c r="AO5" s="606"/>
      <c r="AP5" s="596" t="s">
        <v>216</v>
      </c>
      <c r="AQ5" s="597"/>
      <c r="AR5" s="597"/>
      <c r="AS5" s="597"/>
      <c r="AT5" s="597"/>
      <c r="AU5" s="597"/>
      <c r="AV5" s="597"/>
      <c r="AW5" s="597"/>
      <c r="AX5" s="597"/>
      <c r="AY5" s="597"/>
      <c r="AZ5" s="597"/>
      <c r="BA5" s="597"/>
      <c r="BB5" s="597"/>
      <c r="BC5" s="597"/>
      <c r="BD5" s="597"/>
      <c r="BE5" s="597"/>
      <c r="BF5" s="598"/>
      <c r="BG5" s="610">
        <v>4446006</v>
      </c>
      <c r="BH5" s="611"/>
      <c r="BI5" s="611"/>
      <c r="BJ5" s="611"/>
      <c r="BK5" s="611"/>
      <c r="BL5" s="611"/>
      <c r="BM5" s="611"/>
      <c r="BN5" s="612"/>
      <c r="BO5" s="613">
        <v>100</v>
      </c>
      <c r="BP5" s="613"/>
      <c r="BQ5" s="613"/>
      <c r="BR5" s="613"/>
      <c r="BS5" s="614">
        <v>309038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264386</v>
      </c>
      <c r="S6" s="611"/>
      <c r="T6" s="611"/>
      <c r="U6" s="611"/>
      <c r="V6" s="611"/>
      <c r="W6" s="611"/>
      <c r="X6" s="611"/>
      <c r="Y6" s="612"/>
      <c r="Z6" s="613">
        <v>1.1000000000000001</v>
      </c>
      <c r="AA6" s="613"/>
      <c r="AB6" s="613"/>
      <c r="AC6" s="613"/>
      <c r="AD6" s="614">
        <v>264386</v>
      </c>
      <c r="AE6" s="614"/>
      <c r="AF6" s="614"/>
      <c r="AG6" s="614"/>
      <c r="AH6" s="614"/>
      <c r="AI6" s="614"/>
      <c r="AJ6" s="614"/>
      <c r="AK6" s="614"/>
      <c r="AL6" s="615">
        <v>2.4</v>
      </c>
      <c r="AM6" s="616"/>
      <c r="AN6" s="616"/>
      <c r="AO6" s="617"/>
      <c r="AP6" s="607" t="s">
        <v>221</v>
      </c>
      <c r="AQ6" s="608"/>
      <c r="AR6" s="608"/>
      <c r="AS6" s="608"/>
      <c r="AT6" s="608"/>
      <c r="AU6" s="608"/>
      <c r="AV6" s="608"/>
      <c r="AW6" s="608"/>
      <c r="AX6" s="608"/>
      <c r="AY6" s="608"/>
      <c r="AZ6" s="608"/>
      <c r="BA6" s="608"/>
      <c r="BB6" s="608"/>
      <c r="BC6" s="608"/>
      <c r="BD6" s="608"/>
      <c r="BE6" s="608"/>
      <c r="BF6" s="609"/>
      <c r="BG6" s="610">
        <v>4446006</v>
      </c>
      <c r="BH6" s="611"/>
      <c r="BI6" s="611"/>
      <c r="BJ6" s="611"/>
      <c r="BK6" s="611"/>
      <c r="BL6" s="611"/>
      <c r="BM6" s="611"/>
      <c r="BN6" s="612"/>
      <c r="BO6" s="613">
        <v>100</v>
      </c>
      <c r="BP6" s="613"/>
      <c r="BQ6" s="613"/>
      <c r="BR6" s="613"/>
      <c r="BS6" s="614">
        <v>309038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168929</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168694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1098</v>
      </c>
      <c r="S7" s="611"/>
      <c r="T7" s="611"/>
      <c r="U7" s="611"/>
      <c r="V7" s="611"/>
      <c r="W7" s="611"/>
      <c r="X7" s="611"/>
      <c r="Y7" s="612"/>
      <c r="Z7" s="613">
        <v>0</v>
      </c>
      <c r="AA7" s="613"/>
      <c r="AB7" s="613"/>
      <c r="AC7" s="613"/>
      <c r="AD7" s="614">
        <v>1098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1884863</v>
      </c>
      <c r="BH7" s="611"/>
      <c r="BI7" s="611"/>
      <c r="BJ7" s="611"/>
      <c r="BK7" s="611"/>
      <c r="BL7" s="611"/>
      <c r="BM7" s="611"/>
      <c r="BN7" s="612"/>
      <c r="BO7" s="613">
        <v>42.4</v>
      </c>
      <c r="BP7" s="613"/>
      <c r="BQ7" s="613"/>
      <c r="BR7" s="613"/>
      <c r="BS7" s="614">
        <v>165356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6654609</v>
      </c>
      <c r="CS7" s="611"/>
      <c r="CT7" s="611"/>
      <c r="CU7" s="611"/>
      <c r="CV7" s="611"/>
      <c r="CW7" s="611"/>
      <c r="CX7" s="611"/>
      <c r="CY7" s="612"/>
      <c r="CZ7" s="613">
        <v>29.4</v>
      </c>
      <c r="DA7" s="613"/>
      <c r="DB7" s="613"/>
      <c r="DC7" s="613"/>
      <c r="DD7" s="619">
        <v>2547266</v>
      </c>
      <c r="DE7" s="611"/>
      <c r="DF7" s="611"/>
      <c r="DG7" s="611"/>
      <c r="DH7" s="611"/>
      <c r="DI7" s="611"/>
      <c r="DJ7" s="611"/>
      <c r="DK7" s="611"/>
      <c r="DL7" s="611"/>
      <c r="DM7" s="611"/>
      <c r="DN7" s="611"/>
      <c r="DO7" s="611"/>
      <c r="DP7" s="612"/>
      <c r="DQ7" s="619">
        <v>3021480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13108</v>
      </c>
      <c r="S8" s="611"/>
      <c r="T8" s="611"/>
      <c r="U8" s="611"/>
      <c r="V8" s="611"/>
      <c r="W8" s="611"/>
      <c r="X8" s="611"/>
      <c r="Y8" s="612"/>
      <c r="Z8" s="613">
        <v>0.1</v>
      </c>
      <c r="AA8" s="613"/>
      <c r="AB8" s="613"/>
      <c r="AC8" s="613"/>
      <c r="AD8" s="614">
        <v>13108</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45023</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6417337</v>
      </c>
      <c r="CS8" s="611"/>
      <c r="CT8" s="611"/>
      <c r="CU8" s="611"/>
      <c r="CV8" s="611"/>
      <c r="CW8" s="611"/>
      <c r="CX8" s="611"/>
      <c r="CY8" s="612"/>
      <c r="CZ8" s="613">
        <v>28.3</v>
      </c>
      <c r="DA8" s="613"/>
      <c r="DB8" s="613"/>
      <c r="DC8" s="613"/>
      <c r="DD8" s="619" t="s">
        <v>122</v>
      </c>
      <c r="DE8" s="611"/>
      <c r="DF8" s="611"/>
      <c r="DG8" s="611"/>
      <c r="DH8" s="611"/>
      <c r="DI8" s="611"/>
      <c r="DJ8" s="611"/>
      <c r="DK8" s="611"/>
      <c r="DL8" s="611"/>
      <c r="DM8" s="611"/>
      <c r="DN8" s="611"/>
      <c r="DO8" s="611"/>
      <c r="DP8" s="612"/>
      <c r="DQ8" s="619">
        <v>3403847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17979</v>
      </c>
      <c r="S9" s="611"/>
      <c r="T9" s="611"/>
      <c r="U9" s="611"/>
      <c r="V9" s="611"/>
      <c r="W9" s="611"/>
      <c r="X9" s="611"/>
      <c r="Y9" s="612"/>
      <c r="Z9" s="613">
        <v>0.1</v>
      </c>
      <c r="AA9" s="613"/>
      <c r="AB9" s="613"/>
      <c r="AC9" s="613"/>
      <c r="AD9" s="614">
        <v>17979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1135718</v>
      </c>
      <c r="BH9" s="611"/>
      <c r="BI9" s="611"/>
      <c r="BJ9" s="611"/>
      <c r="BK9" s="611"/>
      <c r="BL9" s="611"/>
      <c r="BM9" s="611"/>
      <c r="BN9" s="612"/>
      <c r="BO9" s="613">
        <v>25.5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1620137</v>
      </c>
      <c r="CS9" s="611"/>
      <c r="CT9" s="611"/>
      <c r="CU9" s="611"/>
      <c r="CV9" s="611"/>
      <c r="CW9" s="611"/>
      <c r="CX9" s="611"/>
      <c r="CY9" s="612"/>
      <c r="CZ9" s="613">
        <v>7.1</v>
      </c>
      <c r="DA9" s="613"/>
      <c r="DB9" s="613"/>
      <c r="DC9" s="613"/>
      <c r="DD9" s="619">
        <v>10464</v>
      </c>
      <c r="DE9" s="611"/>
      <c r="DF9" s="611"/>
      <c r="DG9" s="611"/>
      <c r="DH9" s="611"/>
      <c r="DI9" s="611"/>
      <c r="DJ9" s="611"/>
      <c r="DK9" s="611"/>
      <c r="DL9" s="611"/>
      <c r="DM9" s="611"/>
      <c r="DN9" s="611"/>
      <c r="DO9" s="611"/>
      <c r="DP9" s="612"/>
      <c r="DQ9" s="619">
        <v>1431810</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125268</v>
      </c>
      <c r="BH10" s="611"/>
      <c r="BI10" s="611"/>
      <c r="BJ10" s="611"/>
      <c r="BK10" s="611"/>
      <c r="BL10" s="611"/>
      <c r="BM10" s="611"/>
      <c r="BN10" s="612"/>
      <c r="BO10" s="613">
        <v>2.8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71456</v>
      </c>
      <c r="CS10" s="611"/>
      <c r="CT10" s="611"/>
      <c r="CU10" s="611"/>
      <c r="CV10" s="611"/>
      <c r="CW10" s="611"/>
      <c r="CX10" s="611"/>
      <c r="CY10" s="612"/>
      <c r="CZ10" s="613">
        <v>0.3</v>
      </c>
      <c r="DA10" s="613"/>
      <c r="DB10" s="613"/>
      <c r="DC10" s="613"/>
      <c r="DD10" s="619" t="s">
        <v>122</v>
      </c>
      <c r="DE10" s="611"/>
      <c r="DF10" s="611"/>
      <c r="DG10" s="611"/>
      <c r="DH10" s="611"/>
      <c r="DI10" s="611"/>
      <c r="DJ10" s="611"/>
      <c r="DK10" s="611"/>
      <c r="DL10" s="611"/>
      <c r="DM10" s="611"/>
      <c r="DN10" s="611"/>
      <c r="DO10" s="611"/>
      <c r="DP10" s="612"/>
      <c r="DQ10" s="619">
        <v>46237</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876093</v>
      </c>
      <c r="S11" s="611"/>
      <c r="T11" s="611"/>
      <c r="U11" s="611"/>
      <c r="V11" s="611"/>
      <c r="W11" s="611"/>
      <c r="X11" s="611"/>
      <c r="Y11" s="612"/>
      <c r="Z11" s="615">
        <v>3.8</v>
      </c>
      <c r="AA11" s="616"/>
      <c r="AB11" s="616"/>
      <c r="AC11" s="622"/>
      <c r="AD11" s="619">
        <v>876093</v>
      </c>
      <c r="AE11" s="611"/>
      <c r="AF11" s="611"/>
      <c r="AG11" s="611"/>
      <c r="AH11" s="611"/>
      <c r="AI11" s="611"/>
      <c r="AJ11" s="611"/>
      <c r="AK11" s="612"/>
      <c r="AL11" s="615">
        <v>8</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578854</v>
      </c>
      <c r="BH11" s="611"/>
      <c r="BI11" s="611"/>
      <c r="BJ11" s="611"/>
      <c r="BK11" s="611"/>
      <c r="BL11" s="611"/>
      <c r="BM11" s="611"/>
      <c r="BN11" s="612"/>
      <c r="BO11" s="613">
        <v>13</v>
      </c>
      <c r="BP11" s="613"/>
      <c r="BQ11" s="613"/>
      <c r="BR11" s="613"/>
      <c r="BS11" s="614">
        <v>165356</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538237</v>
      </c>
      <c r="CS11" s="611"/>
      <c r="CT11" s="611"/>
      <c r="CU11" s="611"/>
      <c r="CV11" s="611"/>
      <c r="CW11" s="611"/>
      <c r="CX11" s="611"/>
      <c r="CY11" s="612"/>
      <c r="CZ11" s="613">
        <v>2.4</v>
      </c>
      <c r="DA11" s="613"/>
      <c r="DB11" s="613"/>
      <c r="DC11" s="613"/>
      <c r="DD11" s="619">
        <v>216182</v>
      </c>
      <c r="DE11" s="611"/>
      <c r="DF11" s="611"/>
      <c r="DG11" s="611"/>
      <c r="DH11" s="611"/>
      <c r="DI11" s="611"/>
      <c r="DJ11" s="611"/>
      <c r="DK11" s="611"/>
      <c r="DL11" s="611"/>
      <c r="DM11" s="611"/>
      <c r="DN11" s="611"/>
      <c r="DO11" s="611"/>
      <c r="DP11" s="612"/>
      <c r="DQ11" s="619">
        <v>274617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2207211</v>
      </c>
      <c r="BH12" s="611"/>
      <c r="BI12" s="611"/>
      <c r="BJ12" s="611"/>
      <c r="BK12" s="611"/>
      <c r="BL12" s="611"/>
      <c r="BM12" s="611"/>
      <c r="BN12" s="612"/>
      <c r="BO12" s="613">
        <v>49.6</v>
      </c>
      <c r="BP12" s="613"/>
      <c r="BQ12" s="613"/>
      <c r="BR12" s="613"/>
      <c r="BS12" s="614">
        <v>143682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810777</v>
      </c>
      <c r="CS12" s="611"/>
      <c r="CT12" s="611"/>
      <c r="CU12" s="611"/>
      <c r="CV12" s="611"/>
      <c r="CW12" s="611"/>
      <c r="CX12" s="611"/>
      <c r="CY12" s="612"/>
      <c r="CZ12" s="613">
        <v>3.6</v>
      </c>
      <c r="DA12" s="613"/>
      <c r="DB12" s="613"/>
      <c r="DC12" s="613"/>
      <c r="DD12" s="619">
        <v>167322</v>
      </c>
      <c r="DE12" s="611"/>
      <c r="DF12" s="611"/>
      <c r="DG12" s="611"/>
      <c r="DH12" s="611"/>
      <c r="DI12" s="611"/>
      <c r="DJ12" s="611"/>
      <c r="DK12" s="611"/>
      <c r="DL12" s="611"/>
      <c r="DM12" s="611"/>
      <c r="DN12" s="611"/>
      <c r="DO12" s="611"/>
      <c r="DP12" s="612"/>
      <c r="DQ12" s="619">
        <v>545979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2153531</v>
      </c>
      <c r="BH13" s="611"/>
      <c r="BI13" s="611"/>
      <c r="BJ13" s="611"/>
      <c r="BK13" s="611"/>
      <c r="BL13" s="611"/>
      <c r="BM13" s="611"/>
      <c r="BN13" s="612"/>
      <c r="BO13" s="613">
        <v>48.4</v>
      </c>
      <c r="BP13" s="613"/>
      <c r="BQ13" s="613"/>
      <c r="BR13" s="613"/>
      <c r="BS13" s="614">
        <v>143682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1414257</v>
      </c>
      <c r="CS13" s="611"/>
      <c r="CT13" s="611"/>
      <c r="CU13" s="611"/>
      <c r="CV13" s="611"/>
      <c r="CW13" s="611"/>
      <c r="CX13" s="611"/>
      <c r="CY13" s="612"/>
      <c r="CZ13" s="613">
        <v>6.2</v>
      </c>
      <c r="DA13" s="613"/>
      <c r="DB13" s="613"/>
      <c r="DC13" s="613"/>
      <c r="DD13" s="619">
        <v>342755</v>
      </c>
      <c r="DE13" s="611"/>
      <c r="DF13" s="611"/>
      <c r="DG13" s="611"/>
      <c r="DH13" s="611"/>
      <c r="DI13" s="611"/>
      <c r="DJ13" s="611"/>
      <c r="DK13" s="611"/>
      <c r="DL13" s="611"/>
      <c r="DM13" s="611"/>
      <c r="DN13" s="611"/>
      <c r="DO13" s="611"/>
      <c r="DP13" s="612"/>
      <c r="DQ13" s="619">
        <v>919491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104183</v>
      </c>
      <c r="BH14" s="611"/>
      <c r="BI14" s="611"/>
      <c r="BJ14" s="611"/>
      <c r="BK14" s="611"/>
      <c r="BL14" s="611"/>
      <c r="BM14" s="611"/>
      <c r="BN14" s="612"/>
      <c r="BO14" s="613">
        <v>2.2999999999999998</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1176332</v>
      </c>
      <c r="CS14" s="611"/>
      <c r="CT14" s="611"/>
      <c r="CU14" s="611"/>
      <c r="CV14" s="611"/>
      <c r="CW14" s="611"/>
      <c r="CX14" s="611"/>
      <c r="CY14" s="612"/>
      <c r="CZ14" s="613">
        <v>5.2</v>
      </c>
      <c r="DA14" s="613"/>
      <c r="DB14" s="613"/>
      <c r="DC14" s="613"/>
      <c r="DD14" s="619">
        <v>78684</v>
      </c>
      <c r="DE14" s="611"/>
      <c r="DF14" s="611"/>
      <c r="DG14" s="611"/>
      <c r="DH14" s="611"/>
      <c r="DI14" s="611"/>
      <c r="DJ14" s="611"/>
      <c r="DK14" s="611"/>
      <c r="DL14" s="611"/>
      <c r="DM14" s="611"/>
      <c r="DN14" s="611"/>
      <c r="DO14" s="611"/>
      <c r="DP14" s="612"/>
      <c r="DQ14" s="619">
        <v>935239</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11482</v>
      </c>
      <c r="S15" s="611"/>
      <c r="T15" s="611"/>
      <c r="U15" s="611"/>
      <c r="V15" s="611"/>
      <c r="W15" s="611"/>
      <c r="X15" s="611"/>
      <c r="Y15" s="612"/>
      <c r="Z15" s="613">
        <v>0</v>
      </c>
      <c r="AA15" s="613"/>
      <c r="AB15" s="613"/>
      <c r="AC15" s="613"/>
      <c r="AD15" s="614">
        <v>11482</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249749</v>
      </c>
      <c r="BH15" s="611"/>
      <c r="BI15" s="611"/>
      <c r="BJ15" s="611"/>
      <c r="BK15" s="611"/>
      <c r="BL15" s="611"/>
      <c r="BM15" s="611"/>
      <c r="BN15" s="612"/>
      <c r="BO15" s="613">
        <v>5.6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1760257</v>
      </c>
      <c r="CS15" s="611"/>
      <c r="CT15" s="611"/>
      <c r="CU15" s="611"/>
      <c r="CV15" s="611"/>
      <c r="CW15" s="611"/>
      <c r="CX15" s="611"/>
      <c r="CY15" s="612"/>
      <c r="CZ15" s="613">
        <v>7.8</v>
      </c>
      <c r="DA15" s="613"/>
      <c r="DB15" s="613"/>
      <c r="DC15" s="613"/>
      <c r="DD15" s="619">
        <v>135323</v>
      </c>
      <c r="DE15" s="611"/>
      <c r="DF15" s="611"/>
      <c r="DG15" s="611"/>
      <c r="DH15" s="611"/>
      <c r="DI15" s="611"/>
      <c r="DJ15" s="611"/>
      <c r="DK15" s="611"/>
      <c r="DL15" s="611"/>
      <c r="DM15" s="611"/>
      <c r="DN15" s="611"/>
      <c r="DO15" s="611"/>
      <c r="DP15" s="612"/>
      <c r="DQ15" s="619">
        <v>1348228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67098</v>
      </c>
      <c r="S16" s="611"/>
      <c r="T16" s="611"/>
      <c r="U16" s="611"/>
      <c r="V16" s="611"/>
      <c r="W16" s="611"/>
      <c r="X16" s="611"/>
      <c r="Y16" s="612"/>
      <c r="Z16" s="613">
        <v>0.3</v>
      </c>
      <c r="AA16" s="613"/>
      <c r="AB16" s="613"/>
      <c r="AC16" s="613"/>
      <c r="AD16" s="614">
        <v>67098</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29986</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2786</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140588</v>
      </c>
      <c r="S17" s="611"/>
      <c r="T17" s="611"/>
      <c r="U17" s="611"/>
      <c r="V17" s="611"/>
      <c r="W17" s="611"/>
      <c r="X17" s="611"/>
      <c r="Y17" s="612"/>
      <c r="Z17" s="613">
        <v>0.6</v>
      </c>
      <c r="AA17" s="613"/>
      <c r="AB17" s="613"/>
      <c r="AC17" s="613"/>
      <c r="AD17" s="614">
        <v>140588</v>
      </c>
      <c r="AE17" s="614"/>
      <c r="AF17" s="614"/>
      <c r="AG17" s="614"/>
      <c r="AH17" s="614"/>
      <c r="AI17" s="614"/>
      <c r="AJ17" s="614"/>
      <c r="AK17" s="614"/>
      <c r="AL17" s="615">
        <v>1.3</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2007467</v>
      </c>
      <c r="CS17" s="611"/>
      <c r="CT17" s="611"/>
      <c r="CU17" s="611"/>
      <c r="CV17" s="611"/>
      <c r="CW17" s="611"/>
      <c r="CX17" s="611"/>
      <c r="CY17" s="612"/>
      <c r="CZ17" s="613">
        <v>8.9</v>
      </c>
      <c r="DA17" s="613"/>
      <c r="DB17" s="613"/>
      <c r="DC17" s="613"/>
      <c r="DD17" s="619" t="s">
        <v>122</v>
      </c>
      <c r="DE17" s="611"/>
      <c r="DF17" s="611"/>
      <c r="DG17" s="611"/>
      <c r="DH17" s="611"/>
      <c r="DI17" s="611"/>
      <c r="DJ17" s="611"/>
      <c r="DK17" s="611"/>
      <c r="DL17" s="611"/>
      <c r="DM17" s="611"/>
      <c r="DN17" s="611"/>
      <c r="DO17" s="611"/>
      <c r="DP17" s="612"/>
      <c r="DQ17" s="619">
        <v>1957110</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26369</v>
      </c>
      <c r="S18" s="611"/>
      <c r="T18" s="611"/>
      <c r="U18" s="611"/>
      <c r="V18" s="611"/>
      <c r="W18" s="611"/>
      <c r="X18" s="611"/>
      <c r="Y18" s="612"/>
      <c r="Z18" s="613">
        <v>0.1</v>
      </c>
      <c r="AA18" s="613"/>
      <c r="AB18" s="613"/>
      <c r="AC18" s="613"/>
      <c r="AD18" s="614">
        <v>26369</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114219</v>
      </c>
      <c r="S19" s="611"/>
      <c r="T19" s="611"/>
      <c r="U19" s="611"/>
      <c r="V19" s="611"/>
      <c r="W19" s="611"/>
      <c r="X19" s="611"/>
      <c r="Y19" s="612"/>
      <c r="Z19" s="613">
        <v>0.5</v>
      </c>
      <c r="AA19" s="613"/>
      <c r="AB19" s="613"/>
      <c r="AC19" s="613"/>
      <c r="AD19" s="614">
        <v>114219</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22669781</v>
      </c>
      <c r="CS20" s="611"/>
      <c r="CT20" s="611"/>
      <c r="CU20" s="611"/>
      <c r="CV20" s="611"/>
      <c r="CW20" s="611"/>
      <c r="CX20" s="611"/>
      <c r="CY20" s="612"/>
      <c r="CZ20" s="613">
        <v>100</v>
      </c>
      <c r="DA20" s="613"/>
      <c r="DB20" s="613"/>
      <c r="DC20" s="613"/>
      <c r="DD20" s="619">
        <v>3497996</v>
      </c>
      <c r="DE20" s="611"/>
      <c r="DF20" s="611"/>
      <c r="DG20" s="611"/>
      <c r="DH20" s="611"/>
      <c r="DI20" s="611"/>
      <c r="DJ20" s="611"/>
      <c r="DK20" s="611"/>
      <c r="DL20" s="611"/>
      <c r="DM20" s="611"/>
      <c r="DN20" s="611"/>
      <c r="DO20" s="611"/>
      <c r="DP20" s="612"/>
      <c r="DQ20" s="619">
        <v>14055518</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6164506</v>
      </c>
      <c r="S21" s="611"/>
      <c r="T21" s="611"/>
      <c r="U21" s="611"/>
      <c r="V21" s="611"/>
      <c r="W21" s="611"/>
      <c r="X21" s="611"/>
      <c r="Y21" s="612"/>
      <c r="Z21" s="613">
        <v>26.7</v>
      </c>
      <c r="AA21" s="613"/>
      <c r="AB21" s="613"/>
      <c r="AC21" s="613"/>
      <c r="AD21" s="614">
        <v>4976105</v>
      </c>
      <c r="AE21" s="614"/>
      <c r="AF21" s="614"/>
      <c r="AG21" s="614"/>
      <c r="AH21" s="614"/>
      <c r="AI21" s="614"/>
      <c r="AJ21" s="614"/>
      <c r="AK21" s="614"/>
      <c r="AL21" s="615">
        <v>45.5</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4976105</v>
      </c>
      <c r="S22" s="611"/>
      <c r="T22" s="611"/>
      <c r="U22" s="611"/>
      <c r="V22" s="611"/>
      <c r="W22" s="611"/>
      <c r="X22" s="611"/>
      <c r="Y22" s="612"/>
      <c r="Z22" s="613">
        <v>21.5</v>
      </c>
      <c r="AA22" s="613"/>
      <c r="AB22" s="613"/>
      <c r="AC22" s="613"/>
      <c r="AD22" s="614">
        <v>4976105</v>
      </c>
      <c r="AE22" s="614"/>
      <c r="AF22" s="614"/>
      <c r="AG22" s="614"/>
      <c r="AH22" s="614"/>
      <c r="AI22" s="614"/>
      <c r="AJ22" s="614"/>
      <c r="AK22" s="614"/>
      <c r="AL22" s="615">
        <v>45.5</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714306</v>
      </c>
      <c r="S23" s="611"/>
      <c r="T23" s="611"/>
      <c r="U23" s="611"/>
      <c r="V23" s="611"/>
      <c r="W23" s="611"/>
      <c r="X23" s="611"/>
      <c r="Y23" s="612"/>
      <c r="Z23" s="613">
        <v>3.1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474095</v>
      </c>
      <c r="S24" s="611"/>
      <c r="T24" s="611"/>
      <c r="U24" s="611"/>
      <c r="V24" s="611"/>
      <c r="W24" s="611"/>
      <c r="X24" s="611"/>
      <c r="Y24" s="612"/>
      <c r="Z24" s="613">
        <v>2.1</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9069311</v>
      </c>
      <c r="CS24" s="600"/>
      <c r="CT24" s="600"/>
      <c r="CU24" s="600"/>
      <c r="CV24" s="600"/>
      <c r="CW24" s="600"/>
      <c r="CX24" s="600"/>
      <c r="CY24" s="601"/>
      <c r="CZ24" s="604">
        <v>40</v>
      </c>
      <c r="DA24" s="605"/>
      <c r="DB24" s="605"/>
      <c r="DC24" s="621"/>
      <c r="DD24" s="645">
        <v>6369741</v>
      </c>
      <c r="DE24" s="600"/>
      <c r="DF24" s="600"/>
      <c r="DG24" s="600"/>
      <c r="DH24" s="600"/>
      <c r="DI24" s="600"/>
      <c r="DJ24" s="600"/>
      <c r="DK24" s="601"/>
      <c r="DL24" s="645">
        <v>5803125</v>
      </c>
      <c r="DM24" s="600"/>
      <c r="DN24" s="600"/>
      <c r="DO24" s="600"/>
      <c r="DP24" s="600"/>
      <c r="DQ24" s="600"/>
      <c r="DR24" s="600"/>
      <c r="DS24" s="600"/>
      <c r="DT24" s="600"/>
      <c r="DU24" s="600"/>
      <c r="DV24" s="601"/>
      <c r="DW24" s="604">
        <v>53.1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12002344</v>
      </c>
      <c r="S25" s="611"/>
      <c r="T25" s="611"/>
      <c r="U25" s="611"/>
      <c r="V25" s="611"/>
      <c r="W25" s="611"/>
      <c r="X25" s="611"/>
      <c r="Y25" s="612"/>
      <c r="Z25" s="613">
        <v>51.9</v>
      </c>
      <c r="AA25" s="613"/>
      <c r="AB25" s="613"/>
      <c r="AC25" s="613"/>
      <c r="AD25" s="614">
        <v>10813943</v>
      </c>
      <c r="AE25" s="614"/>
      <c r="AF25" s="614"/>
      <c r="AG25" s="614"/>
      <c r="AH25" s="614"/>
      <c r="AI25" s="614"/>
      <c r="AJ25" s="614"/>
      <c r="AK25" s="614"/>
      <c r="AL25" s="615">
        <v>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3336204</v>
      </c>
      <c r="CS25" s="642"/>
      <c r="CT25" s="642"/>
      <c r="CU25" s="642"/>
      <c r="CV25" s="642"/>
      <c r="CW25" s="642"/>
      <c r="CX25" s="642"/>
      <c r="CY25" s="643"/>
      <c r="CZ25" s="615">
        <v>14.7</v>
      </c>
      <c r="DA25" s="640"/>
      <c r="DB25" s="640"/>
      <c r="DC25" s="644"/>
      <c r="DD25" s="619">
        <v>3080000</v>
      </c>
      <c r="DE25" s="642"/>
      <c r="DF25" s="642"/>
      <c r="DG25" s="642"/>
      <c r="DH25" s="642"/>
      <c r="DI25" s="642"/>
      <c r="DJ25" s="642"/>
      <c r="DK25" s="643"/>
      <c r="DL25" s="619">
        <v>2825564</v>
      </c>
      <c r="DM25" s="642"/>
      <c r="DN25" s="642"/>
      <c r="DO25" s="642"/>
      <c r="DP25" s="642"/>
      <c r="DQ25" s="642"/>
      <c r="DR25" s="642"/>
      <c r="DS25" s="642"/>
      <c r="DT25" s="642"/>
      <c r="DU25" s="642"/>
      <c r="DV25" s="643"/>
      <c r="DW25" s="615">
        <v>25.9</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3017</v>
      </c>
      <c r="S26" s="611"/>
      <c r="T26" s="611"/>
      <c r="U26" s="611"/>
      <c r="V26" s="611"/>
      <c r="W26" s="611"/>
      <c r="X26" s="611"/>
      <c r="Y26" s="612"/>
      <c r="Z26" s="613">
        <v>0</v>
      </c>
      <c r="AA26" s="613"/>
      <c r="AB26" s="613"/>
      <c r="AC26" s="613"/>
      <c r="AD26" s="614">
        <v>3017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2145030</v>
      </c>
      <c r="CS26" s="611"/>
      <c r="CT26" s="611"/>
      <c r="CU26" s="611"/>
      <c r="CV26" s="611"/>
      <c r="CW26" s="611"/>
      <c r="CX26" s="611"/>
      <c r="CY26" s="612"/>
      <c r="CZ26" s="615">
        <v>9.5</v>
      </c>
      <c r="DA26" s="640"/>
      <c r="DB26" s="640"/>
      <c r="DC26" s="644"/>
      <c r="DD26" s="619">
        <v>1945692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70176</v>
      </c>
      <c r="S27" s="611"/>
      <c r="T27" s="611"/>
      <c r="U27" s="611"/>
      <c r="V27" s="611"/>
      <c r="W27" s="611"/>
      <c r="X27" s="611"/>
      <c r="Y27" s="612"/>
      <c r="Z27" s="613">
        <v>0.3</v>
      </c>
      <c r="AA27" s="613"/>
      <c r="AB27" s="613"/>
      <c r="AC27" s="613"/>
      <c r="AD27" s="614">
        <v>1776</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4446006</v>
      </c>
      <c r="BH27" s="611"/>
      <c r="BI27" s="611"/>
      <c r="BJ27" s="611"/>
      <c r="BK27" s="611"/>
      <c r="BL27" s="611"/>
      <c r="BM27" s="611"/>
      <c r="BN27" s="612"/>
      <c r="BO27" s="613">
        <v>100</v>
      </c>
      <c r="BP27" s="613"/>
      <c r="BQ27" s="613"/>
      <c r="BR27" s="613"/>
      <c r="BS27" s="614">
        <v>309038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3725640</v>
      </c>
      <c r="CS27" s="642"/>
      <c r="CT27" s="642"/>
      <c r="CU27" s="642"/>
      <c r="CV27" s="642"/>
      <c r="CW27" s="642"/>
      <c r="CX27" s="642"/>
      <c r="CY27" s="643"/>
      <c r="CZ27" s="615">
        <v>16.399999999999999</v>
      </c>
      <c r="DA27" s="640"/>
      <c r="DB27" s="640"/>
      <c r="DC27" s="644"/>
      <c r="DD27" s="619">
        <v>1332631</v>
      </c>
      <c r="DE27" s="642"/>
      <c r="DF27" s="642"/>
      <c r="DG27" s="642"/>
      <c r="DH27" s="642"/>
      <c r="DI27" s="642"/>
      <c r="DJ27" s="642"/>
      <c r="DK27" s="643"/>
      <c r="DL27" s="619">
        <v>1025347</v>
      </c>
      <c r="DM27" s="642"/>
      <c r="DN27" s="642"/>
      <c r="DO27" s="642"/>
      <c r="DP27" s="642"/>
      <c r="DQ27" s="642"/>
      <c r="DR27" s="642"/>
      <c r="DS27" s="642"/>
      <c r="DT27" s="642"/>
      <c r="DU27" s="642"/>
      <c r="DV27" s="643"/>
      <c r="DW27" s="615">
        <v>9.4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461108</v>
      </c>
      <c r="S28" s="611"/>
      <c r="T28" s="611"/>
      <c r="U28" s="611"/>
      <c r="V28" s="611"/>
      <c r="W28" s="611"/>
      <c r="X28" s="611"/>
      <c r="Y28" s="612"/>
      <c r="Z28" s="613">
        <v>2</v>
      </c>
      <c r="AA28" s="613"/>
      <c r="AB28" s="613"/>
      <c r="AC28" s="613"/>
      <c r="AD28" s="614">
        <v>44051</v>
      </c>
      <c r="AE28" s="614"/>
      <c r="AF28" s="614"/>
      <c r="AG28" s="614"/>
      <c r="AH28" s="614"/>
      <c r="AI28" s="614"/>
      <c r="AJ28" s="614"/>
      <c r="AK28" s="614"/>
      <c r="AL28" s="615">
        <v>0.4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2007467</v>
      </c>
      <c r="CS28" s="611"/>
      <c r="CT28" s="611"/>
      <c r="CU28" s="611"/>
      <c r="CV28" s="611"/>
      <c r="CW28" s="611"/>
      <c r="CX28" s="611"/>
      <c r="CY28" s="612"/>
      <c r="CZ28" s="615">
        <v>8.9</v>
      </c>
      <c r="DA28" s="640"/>
      <c r="DB28" s="640"/>
      <c r="DC28" s="644"/>
      <c r="DD28" s="619">
        <v>1957110</v>
      </c>
      <c r="DE28" s="611"/>
      <c r="DF28" s="611"/>
      <c r="DG28" s="611"/>
      <c r="DH28" s="611"/>
      <c r="DI28" s="611"/>
      <c r="DJ28" s="611"/>
      <c r="DK28" s="612"/>
      <c r="DL28" s="619">
        <v>1952214</v>
      </c>
      <c r="DM28" s="611"/>
      <c r="DN28" s="611"/>
      <c r="DO28" s="611"/>
      <c r="DP28" s="611"/>
      <c r="DQ28" s="611"/>
      <c r="DR28" s="611"/>
      <c r="DS28" s="611"/>
      <c r="DT28" s="611"/>
      <c r="DU28" s="611"/>
      <c r="DV28" s="612"/>
      <c r="DW28" s="615">
        <v>17.899999999999999</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18754</v>
      </c>
      <c r="S29" s="611"/>
      <c r="T29" s="611"/>
      <c r="U29" s="611"/>
      <c r="V29" s="611"/>
      <c r="W29" s="611"/>
      <c r="X29" s="611"/>
      <c r="Y29" s="612"/>
      <c r="Z29" s="613">
        <v>0.1</v>
      </c>
      <c r="AA29" s="613"/>
      <c r="AB29" s="613"/>
      <c r="AC29" s="613"/>
      <c r="AD29" s="614">
        <v>370</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2007390</v>
      </c>
      <c r="CS29" s="642"/>
      <c r="CT29" s="642"/>
      <c r="CU29" s="642"/>
      <c r="CV29" s="642"/>
      <c r="CW29" s="642"/>
      <c r="CX29" s="642"/>
      <c r="CY29" s="643"/>
      <c r="CZ29" s="615">
        <v>8.9</v>
      </c>
      <c r="DA29" s="640"/>
      <c r="DB29" s="640"/>
      <c r="DC29" s="644"/>
      <c r="DD29" s="619">
        <v>1957033</v>
      </c>
      <c r="DE29" s="642"/>
      <c r="DF29" s="642"/>
      <c r="DG29" s="642"/>
      <c r="DH29" s="642"/>
      <c r="DI29" s="642"/>
      <c r="DJ29" s="642"/>
      <c r="DK29" s="643"/>
      <c r="DL29" s="619">
        <v>1952137</v>
      </c>
      <c r="DM29" s="642"/>
      <c r="DN29" s="642"/>
      <c r="DO29" s="642"/>
      <c r="DP29" s="642"/>
      <c r="DQ29" s="642"/>
      <c r="DR29" s="642"/>
      <c r="DS29" s="642"/>
      <c r="DT29" s="642"/>
      <c r="DU29" s="642"/>
      <c r="DV29" s="643"/>
      <c r="DW29" s="615">
        <v>17.899999999999999</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3994858</v>
      </c>
      <c r="S30" s="611"/>
      <c r="T30" s="611"/>
      <c r="U30" s="611"/>
      <c r="V30" s="611"/>
      <c r="W30" s="611"/>
      <c r="X30" s="611"/>
      <c r="Y30" s="612"/>
      <c r="Z30" s="613">
        <v>17.3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1956664</v>
      </c>
      <c r="CS30" s="611"/>
      <c r="CT30" s="611"/>
      <c r="CU30" s="611"/>
      <c r="CV30" s="611"/>
      <c r="CW30" s="611"/>
      <c r="CX30" s="611"/>
      <c r="CY30" s="612"/>
      <c r="CZ30" s="615">
        <v>8.6</v>
      </c>
      <c r="DA30" s="640"/>
      <c r="DB30" s="640"/>
      <c r="DC30" s="644"/>
      <c r="DD30" s="619">
        <v>1907457</v>
      </c>
      <c r="DE30" s="611"/>
      <c r="DF30" s="611"/>
      <c r="DG30" s="611"/>
      <c r="DH30" s="611"/>
      <c r="DI30" s="611"/>
      <c r="DJ30" s="611"/>
      <c r="DK30" s="612"/>
      <c r="DL30" s="619">
        <v>1902561</v>
      </c>
      <c r="DM30" s="611"/>
      <c r="DN30" s="611"/>
      <c r="DO30" s="611"/>
      <c r="DP30" s="611"/>
      <c r="DQ30" s="611"/>
      <c r="DR30" s="611"/>
      <c r="DS30" s="611"/>
      <c r="DT30" s="611"/>
      <c r="DU30" s="611"/>
      <c r="DV30" s="612"/>
      <c r="DW30" s="615">
        <v>17.399999999999999</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97.1</v>
      </c>
      <c r="BN31" s="654"/>
      <c r="BO31" s="654"/>
      <c r="BP31" s="654"/>
      <c r="BQ31" s="655"/>
      <c r="BR31" s="666">
        <v>99.4</v>
      </c>
      <c r="BS31" s="654"/>
      <c r="BT31" s="654"/>
      <c r="BU31" s="654"/>
      <c r="BV31" s="654"/>
      <c r="BW31" s="654"/>
      <c r="BX31" s="605">
        <v>97.2</v>
      </c>
      <c r="BY31" s="654"/>
      <c r="BZ31" s="654"/>
      <c r="CA31" s="654"/>
      <c r="CB31" s="655"/>
      <c r="CD31" s="648"/>
      <c r="CE31" s="649"/>
      <c r="CF31" s="607" t="s">
        <v>300</v>
      </c>
      <c r="CG31" s="608"/>
      <c r="CH31" s="608"/>
      <c r="CI31" s="608"/>
      <c r="CJ31" s="608"/>
      <c r="CK31" s="608"/>
      <c r="CL31" s="608"/>
      <c r="CM31" s="608"/>
      <c r="CN31" s="608"/>
      <c r="CO31" s="608"/>
      <c r="CP31" s="608"/>
      <c r="CQ31" s="609"/>
      <c r="CR31" s="610">
        <v>50726</v>
      </c>
      <c r="CS31" s="642"/>
      <c r="CT31" s="642"/>
      <c r="CU31" s="642"/>
      <c r="CV31" s="642"/>
      <c r="CW31" s="642"/>
      <c r="CX31" s="642"/>
      <c r="CY31" s="643"/>
      <c r="CZ31" s="615">
        <v>0.2</v>
      </c>
      <c r="DA31" s="640"/>
      <c r="DB31" s="640"/>
      <c r="DC31" s="644"/>
      <c r="DD31" s="619">
        <v>49576</v>
      </c>
      <c r="DE31" s="642"/>
      <c r="DF31" s="642"/>
      <c r="DG31" s="642"/>
      <c r="DH31" s="642"/>
      <c r="DI31" s="642"/>
      <c r="DJ31" s="642"/>
      <c r="DK31" s="643"/>
      <c r="DL31" s="619">
        <v>49576</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1192137</v>
      </c>
      <c r="S32" s="611"/>
      <c r="T32" s="611"/>
      <c r="U32" s="611"/>
      <c r="V32" s="611"/>
      <c r="W32" s="611"/>
      <c r="X32" s="611"/>
      <c r="Y32" s="612"/>
      <c r="Z32" s="613">
        <v>5.2</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98.2</v>
      </c>
      <c r="BN32" s="642"/>
      <c r="BO32" s="642"/>
      <c r="BP32" s="642"/>
      <c r="BQ32" s="665"/>
      <c r="BR32" s="667">
        <v>99.4</v>
      </c>
      <c r="BS32" s="642"/>
      <c r="BT32" s="642"/>
      <c r="BU32" s="642"/>
      <c r="BV32" s="642"/>
      <c r="BW32" s="642"/>
      <c r="BX32" s="616">
        <v>98.2</v>
      </c>
      <c r="BY32" s="642"/>
      <c r="BZ32" s="642"/>
      <c r="CA32" s="642"/>
      <c r="CB32" s="665"/>
      <c r="CD32" s="650"/>
      <c r="CE32" s="651"/>
      <c r="CF32" s="607" t="s">
        <v>304</v>
      </c>
      <c r="CG32" s="608"/>
      <c r="CH32" s="608"/>
      <c r="CI32" s="608"/>
      <c r="CJ32" s="608"/>
      <c r="CK32" s="608"/>
      <c r="CL32" s="608"/>
      <c r="CM32" s="608"/>
      <c r="CN32" s="608"/>
      <c r="CO32" s="608"/>
      <c r="CP32" s="608"/>
      <c r="CQ32" s="609"/>
      <c r="CR32" s="610">
        <v>77</v>
      </c>
      <c r="CS32" s="611"/>
      <c r="CT32" s="611"/>
      <c r="CU32" s="611"/>
      <c r="CV32" s="611"/>
      <c r="CW32" s="611"/>
      <c r="CX32" s="611"/>
      <c r="CY32" s="612"/>
      <c r="CZ32" s="615">
        <v>0</v>
      </c>
      <c r="DA32" s="640"/>
      <c r="DB32" s="640"/>
      <c r="DC32" s="644"/>
      <c r="DD32" s="619">
        <v>77</v>
      </c>
      <c r="DE32" s="611"/>
      <c r="DF32" s="611"/>
      <c r="DG32" s="611"/>
      <c r="DH32" s="611"/>
      <c r="DI32" s="611"/>
      <c r="DJ32" s="611"/>
      <c r="DK32" s="612"/>
      <c r="DL32" s="619">
        <v>77</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180349</v>
      </c>
      <c r="S33" s="611"/>
      <c r="T33" s="611"/>
      <c r="U33" s="611"/>
      <c r="V33" s="611"/>
      <c r="W33" s="611"/>
      <c r="X33" s="611"/>
      <c r="Y33" s="612"/>
      <c r="Z33" s="613">
        <v>0.8</v>
      </c>
      <c r="AA33" s="613"/>
      <c r="AB33" s="613"/>
      <c r="AC33" s="613"/>
      <c r="AD33" s="614">
        <v>61399</v>
      </c>
      <c r="AE33" s="614"/>
      <c r="AF33" s="614"/>
      <c r="AG33" s="614"/>
      <c r="AH33" s="614"/>
      <c r="AI33" s="614"/>
      <c r="AJ33" s="614"/>
      <c r="AK33" s="614"/>
      <c r="AL33" s="615">
        <v>0.6</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95.7</v>
      </c>
      <c r="BN33" s="669"/>
      <c r="BO33" s="669"/>
      <c r="BP33" s="669"/>
      <c r="BQ33" s="671"/>
      <c r="BR33" s="668">
        <v>99.3</v>
      </c>
      <c r="BS33" s="669"/>
      <c r="BT33" s="669"/>
      <c r="BU33" s="669"/>
      <c r="BV33" s="669"/>
      <c r="BW33" s="669"/>
      <c r="BX33" s="670">
        <v>96</v>
      </c>
      <c r="BY33" s="669"/>
      <c r="BZ33" s="669"/>
      <c r="CA33" s="669"/>
      <c r="CB33" s="671"/>
      <c r="CD33" s="607" t="s">
        <v>307</v>
      </c>
      <c r="CE33" s="608"/>
      <c r="CF33" s="608"/>
      <c r="CG33" s="608"/>
      <c r="CH33" s="608"/>
      <c r="CI33" s="608"/>
      <c r="CJ33" s="608"/>
      <c r="CK33" s="608"/>
      <c r="CL33" s="608"/>
      <c r="CM33" s="608"/>
      <c r="CN33" s="608"/>
      <c r="CO33" s="608"/>
      <c r="CP33" s="608"/>
      <c r="CQ33" s="609"/>
      <c r="CR33" s="610">
        <v>10072488</v>
      </c>
      <c r="CS33" s="642"/>
      <c r="CT33" s="642"/>
      <c r="CU33" s="642"/>
      <c r="CV33" s="642"/>
      <c r="CW33" s="642"/>
      <c r="CX33" s="642"/>
      <c r="CY33" s="643"/>
      <c r="CZ33" s="615">
        <v>44.4</v>
      </c>
      <c r="DA33" s="640"/>
      <c r="DB33" s="640"/>
      <c r="DC33" s="644"/>
      <c r="DD33" s="619">
        <v>7344349</v>
      </c>
      <c r="DE33" s="642"/>
      <c r="DF33" s="642"/>
      <c r="DG33" s="642"/>
      <c r="DH33" s="642"/>
      <c r="DI33" s="642"/>
      <c r="DJ33" s="642"/>
      <c r="DK33" s="643"/>
      <c r="DL33" s="619">
        <v>5010659</v>
      </c>
      <c r="DM33" s="642"/>
      <c r="DN33" s="642"/>
      <c r="DO33" s="642"/>
      <c r="DP33" s="642"/>
      <c r="DQ33" s="642"/>
      <c r="DR33" s="642"/>
      <c r="DS33" s="642"/>
      <c r="DT33" s="642"/>
      <c r="DU33" s="642"/>
      <c r="DV33" s="643"/>
      <c r="DW33" s="615">
        <v>45.9</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654431</v>
      </c>
      <c r="S34" s="611"/>
      <c r="T34" s="611"/>
      <c r="U34" s="611"/>
      <c r="V34" s="611"/>
      <c r="W34" s="611"/>
      <c r="X34" s="611"/>
      <c r="Y34" s="612"/>
      <c r="Z34" s="613">
        <v>2.8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3995319</v>
      </c>
      <c r="CS34" s="611"/>
      <c r="CT34" s="611"/>
      <c r="CU34" s="611"/>
      <c r="CV34" s="611"/>
      <c r="CW34" s="611"/>
      <c r="CX34" s="611"/>
      <c r="CY34" s="612"/>
      <c r="CZ34" s="615">
        <v>17.600000000000001</v>
      </c>
      <c r="DA34" s="640"/>
      <c r="DB34" s="640"/>
      <c r="DC34" s="644"/>
      <c r="DD34" s="619">
        <v>2456344</v>
      </c>
      <c r="DE34" s="611"/>
      <c r="DF34" s="611"/>
      <c r="DG34" s="611"/>
      <c r="DH34" s="611"/>
      <c r="DI34" s="611"/>
      <c r="DJ34" s="611"/>
      <c r="DK34" s="612"/>
      <c r="DL34" s="619">
        <v>1837600</v>
      </c>
      <c r="DM34" s="611"/>
      <c r="DN34" s="611"/>
      <c r="DO34" s="611"/>
      <c r="DP34" s="611"/>
      <c r="DQ34" s="611"/>
      <c r="DR34" s="611"/>
      <c r="DS34" s="611"/>
      <c r="DT34" s="611"/>
      <c r="DU34" s="611"/>
      <c r="DV34" s="612"/>
      <c r="DW34" s="615">
        <v>16.8</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693373</v>
      </c>
      <c r="S35" s="611"/>
      <c r="T35" s="611"/>
      <c r="U35" s="611"/>
      <c r="V35" s="611"/>
      <c r="W35" s="611"/>
      <c r="X35" s="611"/>
      <c r="Y35" s="612"/>
      <c r="Z35" s="613">
        <v>3</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138579</v>
      </c>
      <c r="CS35" s="642"/>
      <c r="CT35" s="642"/>
      <c r="CU35" s="642"/>
      <c r="CV35" s="642"/>
      <c r="CW35" s="642"/>
      <c r="CX35" s="642"/>
      <c r="CY35" s="643"/>
      <c r="CZ35" s="615">
        <v>0.6</v>
      </c>
      <c r="DA35" s="640"/>
      <c r="DB35" s="640"/>
      <c r="DC35" s="644"/>
      <c r="DD35" s="619">
        <v>85028</v>
      </c>
      <c r="DE35" s="642"/>
      <c r="DF35" s="642"/>
      <c r="DG35" s="642"/>
      <c r="DH35" s="642"/>
      <c r="DI35" s="642"/>
      <c r="DJ35" s="642"/>
      <c r="DK35" s="643"/>
      <c r="DL35" s="619">
        <v>84940</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219698</v>
      </c>
      <c r="S36" s="611"/>
      <c r="T36" s="611"/>
      <c r="U36" s="611"/>
      <c r="V36" s="611"/>
      <c r="W36" s="611"/>
      <c r="X36" s="611"/>
      <c r="Y36" s="612"/>
      <c r="Z36" s="613">
        <v>1</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2090455</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27391</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3096080</v>
      </c>
      <c r="CS36" s="611"/>
      <c r="CT36" s="611"/>
      <c r="CU36" s="611"/>
      <c r="CV36" s="611"/>
      <c r="CW36" s="611"/>
      <c r="CX36" s="611"/>
      <c r="CY36" s="612"/>
      <c r="CZ36" s="615">
        <v>13.7</v>
      </c>
      <c r="DA36" s="640"/>
      <c r="DB36" s="640"/>
      <c r="DC36" s="644"/>
      <c r="DD36" s="619">
        <v>2722760</v>
      </c>
      <c r="DE36" s="611"/>
      <c r="DF36" s="611"/>
      <c r="DG36" s="611"/>
      <c r="DH36" s="611"/>
      <c r="DI36" s="611"/>
      <c r="DJ36" s="611"/>
      <c r="DK36" s="612"/>
      <c r="DL36" s="619">
        <v>1834225</v>
      </c>
      <c r="DM36" s="611"/>
      <c r="DN36" s="611"/>
      <c r="DO36" s="611"/>
      <c r="DP36" s="611"/>
      <c r="DQ36" s="611"/>
      <c r="DR36" s="611"/>
      <c r="DS36" s="611"/>
      <c r="DT36" s="611"/>
      <c r="DU36" s="611"/>
      <c r="DV36" s="612"/>
      <c r="DW36" s="615">
        <v>16.8</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650124</v>
      </c>
      <c r="S37" s="611"/>
      <c r="T37" s="611"/>
      <c r="U37" s="611"/>
      <c r="V37" s="611"/>
      <c r="W37" s="611"/>
      <c r="X37" s="611"/>
      <c r="Y37" s="612"/>
      <c r="Z37" s="613">
        <v>2.8</v>
      </c>
      <c r="AA37" s="613"/>
      <c r="AB37" s="613"/>
      <c r="AC37" s="613"/>
      <c r="AD37" s="614">
        <v>1785</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401925</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-39722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1565742</v>
      </c>
      <c r="CS37" s="642"/>
      <c r="CT37" s="642"/>
      <c r="CU37" s="642"/>
      <c r="CV37" s="642"/>
      <c r="CW37" s="642"/>
      <c r="CX37" s="642"/>
      <c r="CY37" s="643"/>
      <c r="CZ37" s="615">
        <v>6.9</v>
      </c>
      <c r="DA37" s="640"/>
      <c r="DB37" s="640"/>
      <c r="DC37" s="644"/>
      <c r="DD37" s="619">
        <v>1403542</v>
      </c>
      <c r="DE37" s="642"/>
      <c r="DF37" s="642"/>
      <c r="DG37" s="642"/>
      <c r="DH37" s="642"/>
      <c r="DI37" s="642"/>
      <c r="DJ37" s="642"/>
      <c r="DK37" s="643"/>
      <c r="DL37" s="619">
        <v>1315801</v>
      </c>
      <c r="DM37" s="642"/>
      <c r="DN37" s="642"/>
      <c r="DO37" s="642"/>
      <c r="DP37" s="642"/>
      <c r="DQ37" s="642"/>
      <c r="DR37" s="642"/>
      <c r="DS37" s="642"/>
      <c r="DT37" s="642"/>
      <c r="DU37" s="642"/>
      <c r="DV37" s="643"/>
      <c r="DW37" s="615">
        <v>12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2970100</v>
      </c>
      <c r="S38" s="611"/>
      <c r="T38" s="611"/>
      <c r="U38" s="611"/>
      <c r="V38" s="611"/>
      <c r="W38" s="611"/>
      <c r="X38" s="611"/>
      <c r="Y38" s="612"/>
      <c r="Z38" s="613">
        <v>12.9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61850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4150</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1626680</v>
      </c>
      <c r="CS38" s="611"/>
      <c r="CT38" s="611"/>
      <c r="CU38" s="611"/>
      <c r="CV38" s="611"/>
      <c r="CW38" s="611"/>
      <c r="CX38" s="611"/>
      <c r="CY38" s="612"/>
      <c r="CZ38" s="615">
        <v>7.2</v>
      </c>
      <c r="DA38" s="640"/>
      <c r="DB38" s="640"/>
      <c r="DC38" s="644"/>
      <c r="DD38" s="619">
        <v>1326557</v>
      </c>
      <c r="DE38" s="611"/>
      <c r="DF38" s="611"/>
      <c r="DG38" s="611"/>
      <c r="DH38" s="611"/>
      <c r="DI38" s="611"/>
      <c r="DJ38" s="611"/>
      <c r="DK38" s="612"/>
      <c r="DL38" s="619">
        <v>1253894</v>
      </c>
      <c r="DM38" s="611"/>
      <c r="DN38" s="611"/>
      <c r="DO38" s="611"/>
      <c r="DP38" s="611"/>
      <c r="DQ38" s="611"/>
      <c r="DR38" s="611"/>
      <c r="DS38" s="611"/>
      <c r="DT38" s="611"/>
      <c r="DU38" s="611"/>
      <c r="DV38" s="612"/>
      <c r="DW38" s="615">
        <v>11.5</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5550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5597</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1040246</v>
      </c>
      <c r="CS39" s="642"/>
      <c r="CT39" s="642"/>
      <c r="CU39" s="642"/>
      <c r="CV39" s="642"/>
      <c r="CW39" s="642"/>
      <c r="CX39" s="642"/>
      <c r="CY39" s="643"/>
      <c r="CZ39" s="615">
        <v>4.5999999999999996</v>
      </c>
      <c r="DA39" s="640"/>
      <c r="DB39" s="640"/>
      <c r="DC39" s="644"/>
      <c r="DD39" s="619">
        <v>695632</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82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175584</v>
      </c>
      <c r="CS40" s="611"/>
      <c r="CT40" s="611"/>
      <c r="CU40" s="611"/>
      <c r="CV40" s="611"/>
      <c r="CW40" s="611"/>
      <c r="CX40" s="611"/>
      <c r="CY40" s="612"/>
      <c r="CZ40" s="615">
        <v>0.8</v>
      </c>
      <c r="DA40" s="640"/>
      <c r="DB40" s="640"/>
      <c r="DC40" s="644"/>
      <c r="DD40" s="619">
        <v>58028</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23110469</v>
      </c>
      <c r="S41" s="683"/>
      <c r="T41" s="683"/>
      <c r="U41" s="683"/>
      <c r="V41" s="683"/>
      <c r="W41" s="683"/>
      <c r="X41" s="683"/>
      <c r="Y41" s="687"/>
      <c r="Z41" s="688">
        <v>100</v>
      </c>
      <c r="AA41" s="688"/>
      <c r="AB41" s="688"/>
      <c r="AC41" s="688"/>
      <c r="AD41" s="689">
        <v>10926341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336491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1284639</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482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3527982</v>
      </c>
      <c r="CS42" s="642"/>
      <c r="CT42" s="642"/>
      <c r="CU42" s="642"/>
      <c r="CV42" s="642"/>
      <c r="CW42" s="642"/>
      <c r="CX42" s="642"/>
      <c r="CY42" s="643"/>
      <c r="CZ42" s="615">
        <v>15.6</v>
      </c>
      <c r="DA42" s="640"/>
      <c r="DB42" s="640"/>
      <c r="DC42" s="644"/>
      <c r="DD42" s="619">
        <v>341428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46737</v>
      </c>
      <c r="CS43" s="642"/>
      <c r="CT43" s="642"/>
      <c r="CU43" s="642"/>
      <c r="CV43" s="642"/>
      <c r="CW43" s="642"/>
      <c r="CX43" s="642"/>
      <c r="CY43" s="643"/>
      <c r="CZ43" s="615">
        <v>0.2</v>
      </c>
      <c r="DA43" s="640"/>
      <c r="DB43" s="640"/>
      <c r="DC43" s="644"/>
      <c r="DD43" s="619">
        <v>46737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3497996</v>
      </c>
      <c r="CS44" s="611"/>
      <c r="CT44" s="611"/>
      <c r="CU44" s="611"/>
      <c r="CV44" s="611"/>
      <c r="CW44" s="611"/>
      <c r="CX44" s="611"/>
      <c r="CY44" s="612"/>
      <c r="CZ44" s="615">
        <v>15.4</v>
      </c>
      <c r="DA44" s="616"/>
      <c r="DB44" s="616"/>
      <c r="DC44" s="622"/>
      <c r="DD44" s="619">
        <v>338642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580014</v>
      </c>
      <c r="CS45" s="642"/>
      <c r="CT45" s="642"/>
      <c r="CU45" s="642"/>
      <c r="CV45" s="642"/>
      <c r="CW45" s="642"/>
      <c r="CX45" s="642"/>
      <c r="CY45" s="643"/>
      <c r="CZ45" s="615">
        <v>2.6</v>
      </c>
      <c r="DA45" s="640"/>
      <c r="DB45" s="640"/>
      <c r="DC45" s="644"/>
      <c r="DD45" s="619">
        <v>31007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2846950</v>
      </c>
      <c r="CS46" s="611"/>
      <c r="CT46" s="611"/>
      <c r="CU46" s="611"/>
      <c r="CV46" s="611"/>
      <c r="CW46" s="611"/>
      <c r="CX46" s="611"/>
      <c r="CY46" s="612"/>
      <c r="CZ46" s="615">
        <v>12.6</v>
      </c>
      <c r="DA46" s="616"/>
      <c r="DB46" s="616"/>
      <c r="DC46" s="622"/>
      <c r="DD46" s="619">
        <v>307203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29986</v>
      </c>
      <c r="CS47" s="642"/>
      <c r="CT47" s="642"/>
      <c r="CU47" s="642"/>
      <c r="CV47" s="642"/>
      <c r="CW47" s="642"/>
      <c r="CX47" s="642"/>
      <c r="CY47" s="643"/>
      <c r="CZ47" s="615">
        <v>0.1</v>
      </c>
      <c r="DA47" s="640"/>
      <c r="DB47" s="640"/>
      <c r="DC47" s="644"/>
      <c r="DD47" s="619">
        <v>2786</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22669781</v>
      </c>
      <c r="CS49" s="669"/>
      <c r="CT49" s="669"/>
      <c r="CU49" s="669"/>
      <c r="CV49" s="669"/>
      <c r="CW49" s="669"/>
      <c r="CX49" s="669"/>
      <c r="CY49" s="698"/>
      <c r="CZ49" s="690">
        <v>100</v>
      </c>
      <c r="DA49" s="699"/>
      <c r="DB49" s="699"/>
      <c r="DC49" s="700"/>
      <c r="DD49" s="701">
        <v>14055518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DTV9t+mNEM7qsfUCXC/VXDLLXAFTgZoy4kN6j9RusS9EJZnOjRuWr/Uk/KoO/gU243fupcNU6IrqhMO3i9Q/w==" saltValue="wRKdgOrcFeebndRCRApi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23110</v>
      </c>
      <c r="R7" s="740"/>
      <c r="S7" s="740"/>
      <c r="T7" s="740"/>
      <c r="U7" s="740"/>
      <c r="V7" s="740">
        <v>22670</v>
      </c>
      <c r="W7" s="740"/>
      <c r="X7" s="740"/>
      <c r="Y7" s="740"/>
      <c r="Z7" s="740"/>
      <c r="AA7" s="740">
        <v>441</v>
      </c>
      <c r="AB7" s="740"/>
      <c r="AC7" s="740"/>
      <c r="AD7" s="740"/>
      <c r="AE7" s="741"/>
      <c r="AF7" s="742">
        <v>242</v>
      </c>
      <c r="AG7" s="743"/>
      <c r="AH7" s="743"/>
      <c r="AI7" s="743"/>
      <c r="AJ7" s="744"/>
      <c r="AK7" s="745">
        <v>693</v>
      </c>
      <c r="AL7" s="746"/>
      <c r="AM7" s="746"/>
      <c r="AN7" s="746"/>
      <c r="AO7" s="746"/>
      <c r="AP7" s="746">
        <v>18849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558</v>
      </c>
      <c r="BT7" s="734"/>
      <c r="BU7" s="734"/>
      <c r="BV7" s="734"/>
      <c r="BW7" s="734"/>
      <c r="BX7" s="734"/>
      <c r="BY7" s="734"/>
      <c r="BZ7" s="734"/>
      <c r="CA7" s="734"/>
      <c r="CB7" s="734"/>
      <c r="CC7" s="734"/>
      <c r="CD7" s="734"/>
      <c r="CE7" s="734"/>
      <c r="CF7" s="734"/>
      <c r="CG7" s="749"/>
      <c r="CH7" s="730">
        <v>-6</v>
      </c>
      <c r="CI7" s="731"/>
      <c r="CJ7" s="731"/>
      <c r="CK7" s="731"/>
      <c r="CL7" s="732"/>
      <c r="CM7" s="730">
        <v>339</v>
      </c>
      <c r="CN7" s="731"/>
      <c r="CO7" s="731"/>
      <c r="CP7" s="731"/>
      <c r="CQ7" s="732"/>
      <c r="CR7" s="730">
        <v>3</v>
      </c>
      <c r="CS7" s="731"/>
      <c r="CT7" s="731"/>
      <c r="CU7" s="731"/>
      <c r="CV7" s="732"/>
      <c r="CW7" s="730">
        <v>40</v>
      </c>
      <c r="CX7" s="731"/>
      <c r="CY7" s="731"/>
      <c r="CZ7" s="731"/>
      <c r="DA7" s="732"/>
      <c r="DB7" s="730" t="s">
        <v>552</v>
      </c>
      <c r="DC7" s="731"/>
      <c r="DD7" s="731"/>
      <c r="DE7" s="731"/>
      <c r="DF7" s="732"/>
      <c r="DG7" s="730" t="s">
        <v>552</v>
      </c>
      <c r="DH7" s="731"/>
      <c r="DI7" s="731"/>
      <c r="DJ7" s="731"/>
      <c r="DK7" s="732"/>
      <c r="DL7" s="730" t="s">
        <v>552</v>
      </c>
      <c r="DM7" s="731"/>
      <c r="DN7" s="731"/>
      <c r="DO7" s="731"/>
      <c r="DP7" s="732"/>
      <c r="DQ7" s="730" t="s">
        <v>552</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559</v>
      </c>
      <c r="BT8" s="761"/>
      <c r="BU8" s="761"/>
      <c r="BV8" s="761"/>
      <c r="BW8" s="761"/>
      <c r="BX8" s="761"/>
      <c r="BY8" s="761"/>
      <c r="BZ8" s="761"/>
      <c r="CA8" s="761"/>
      <c r="CB8" s="761"/>
      <c r="CC8" s="761"/>
      <c r="CD8" s="761"/>
      <c r="CE8" s="761"/>
      <c r="CF8" s="761"/>
      <c r="CG8" s="762"/>
      <c r="CH8" s="763">
        <v>1</v>
      </c>
      <c r="CI8" s="764"/>
      <c r="CJ8" s="764"/>
      <c r="CK8" s="764"/>
      <c r="CL8" s="765"/>
      <c r="CM8" s="763">
        <v>65</v>
      </c>
      <c r="CN8" s="764"/>
      <c r="CO8" s="764"/>
      <c r="CP8" s="764"/>
      <c r="CQ8" s="765"/>
      <c r="CR8" s="763">
        <v>10</v>
      </c>
      <c r="CS8" s="764"/>
      <c r="CT8" s="764"/>
      <c r="CU8" s="764"/>
      <c r="CV8" s="765"/>
      <c r="CW8" s="763">
        <v>0</v>
      </c>
      <c r="CX8" s="764"/>
      <c r="CY8" s="764"/>
      <c r="CZ8" s="764"/>
      <c r="DA8" s="765"/>
      <c r="DB8" s="763" t="s">
        <v>552</v>
      </c>
      <c r="DC8" s="764"/>
      <c r="DD8" s="764"/>
      <c r="DE8" s="764"/>
      <c r="DF8" s="765"/>
      <c r="DG8" s="763" t="s">
        <v>552</v>
      </c>
      <c r="DH8" s="764"/>
      <c r="DI8" s="764"/>
      <c r="DJ8" s="764"/>
      <c r="DK8" s="765"/>
      <c r="DL8" s="763" t="s">
        <v>552</v>
      </c>
      <c r="DM8" s="764"/>
      <c r="DN8" s="764"/>
      <c r="DO8" s="764"/>
      <c r="DP8" s="765"/>
      <c r="DQ8" s="763" t="s">
        <v>552</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560</v>
      </c>
      <c r="BT9" s="761"/>
      <c r="BU9" s="761"/>
      <c r="BV9" s="761"/>
      <c r="BW9" s="761"/>
      <c r="BX9" s="761"/>
      <c r="BY9" s="761"/>
      <c r="BZ9" s="761"/>
      <c r="CA9" s="761"/>
      <c r="CB9" s="761"/>
      <c r="CC9" s="761"/>
      <c r="CD9" s="761"/>
      <c r="CE9" s="761"/>
      <c r="CF9" s="761"/>
      <c r="CG9" s="762"/>
      <c r="CH9" s="763">
        <v>2</v>
      </c>
      <c r="CI9" s="764"/>
      <c r="CJ9" s="764"/>
      <c r="CK9" s="764"/>
      <c r="CL9" s="765"/>
      <c r="CM9" s="763">
        <v>-1</v>
      </c>
      <c r="CN9" s="764"/>
      <c r="CO9" s="764"/>
      <c r="CP9" s="764"/>
      <c r="CQ9" s="765"/>
      <c r="CR9" s="763">
        <v>1</v>
      </c>
      <c r="CS9" s="764"/>
      <c r="CT9" s="764"/>
      <c r="CU9" s="764"/>
      <c r="CV9" s="765"/>
      <c r="CW9" s="763">
        <v>41</v>
      </c>
      <c r="CX9" s="764"/>
      <c r="CY9" s="764"/>
      <c r="CZ9" s="764"/>
      <c r="DA9" s="765"/>
      <c r="DB9" s="763" t="s">
        <v>552</v>
      </c>
      <c r="DC9" s="764"/>
      <c r="DD9" s="764"/>
      <c r="DE9" s="764"/>
      <c r="DF9" s="765"/>
      <c r="DG9" s="763" t="s">
        <v>552</v>
      </c>
      <c r="DH9" s="764"/>
      <c r="DI9" s="764"/>
      <c r="DJ9" s="764"/>
      <c r="DK9" s="765"/>
      <c r="DL9" s="763" t="s">
        <v>552</v>
      </c>
      <c r="DM9" s="764"/>
      <c r="DN9" s="764"/>
      <c r="DO9" s="764"/>
      <c r="DP9" s="765"/>
      <c r="DQ9" s="763" t="s">
        <v>552</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561</v>
      </c>
      <c r="BT10" s="761"/>
      <c r="BU10" s="761"/>
      <c r="BV10" s="761"/>
      <c r="BW10" s="761"/>
      <c r="BX10" s="761"/>
      <c r="BY10" s="761"/>
      <c r="BZ10" s="761"/>
      <c r="CA10" s="761"/>
      <c r="CB10" s="761"/>
      <c r="CC10" s="761"/>
      <c r="CD10" s="761"/>
      <c r="CE10" s="761"/>
      <c r="CF10" s="761"/>
      <c r="CG10" s="762"/>
      <c r="CH10" s="763">
        <v>-12</v>
      </c>
      <c r="CI10" s="764"/>
      <c r="CJ10" s="764"/>
      <c r="CK10" s="764"/>
      <c r="CL10" s="765"/>
      <c r="CM10" s="763">
        <v>97</v>
      </c>
      <c r="CN10" s="764"/>
      <c r="CO10" s="764"/>
      <c r="CP10" s="764"/>
      <c r="CQ10" s="765"/>
      <c r="CR10" s="763">
        <v>53</v>
      </c>
      <c r="CS10" s="764"/>
      <c r="CT10" s="764"/>
      <c r="CU10" s="764"/>
      <c r="CV10" s="765"/>
      <c r="CW10" s="763">
        <v>6</v>
      </c>
      <c r="CX10" s="764"/>
      <c r="CY10" s="764"/>
      <c r="CZ10" s="764"/>
      <c r="DA10" s="765"/>
      <c r="DB10" s="763">
        <v>54</v>
      </c>
      <c r="DC10" s="764"/>
      <c r="DD10" s="764"/>
      <c r="DE10" s="764"/>
      <c r="DF10" s="765"/>
      <c r="DG10" s="763" t="s">
        <v>552</v>
      </c>
      <c r="DH10" s="764"/>
      <c r="DI10" s="764"/>
      <c r="DJ10" s="764"/>
      <c r="DK10" s="765"/>
      <c r="DL10" s="763" t="s">
        <v>552</v>
      </c>
      <c r="DM10" s="764"/>
      <c r="DN10" s="764"/>
      <c r="DO10" s="764"/>
      <c r="DP10" s="765"/>
      <c r="DQ10" s="763" t="s">
        <v>552</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562</v>
      </c>
      <c r="BT11" s="761"/>
      <c r="BU11" s="761"/>
      <c r="BV11" s="761"/>
      <c r="BW11" s="761"/>
      <c r="BX11" s="761"/>
      <c r="BY11" s="761"/>
      <c r="BZ11" s="761"/>
      <c r="CA11" s="761"/>
      <c r="CB11" s="761"/>
      <c r="CC11" s="761"/>
      <c r="CD11" s="761"/>
      <c r="CE11" s="761"/>
      <c r="CF11" s="761"/>
      <c r="CG11" s="762"/>
      <c r="CH11" s="763">
        <v>3</v>
      </c>
      <c r="CI11" s="764"/>
      <c r="CJ11" s="764"/>
      <c r="CK11" s="764"/>
      <c r="CL11" s="765"/>
      <c r="CM11" s="763">
        <v>27</v>
      </c>
      <c r="CN11" s="764"/>
      <c r="CO11" s="764"/>
      <c r="CP11" s="764"/>
      <c r="CQ11" s="765"/>
      <c r="CR11" s="763">
        <v>6</v>
      </c>
      <c r="CS11" s="764"/>
      <c r="CT11" s="764"/>
      <c r="CU11" s="764"/>
      <c r="CV11" s="765"/>
      <c r="CW11" s="763">
        <v>78</v>
      </c>
      <c r="CX11" s="764"/>
      <c r="CY11" s="764"/>
      <c r="CZ11" s="764"/>
      <c r="DA11" s="765"/>
      <c r="DB11" s="763" t="s">
        <v>552</v>
      </c>
      <c r="DC11" s="764"/>
      <c r="DD11" s="764"/>
      <c r="DE11" s="764"/>
      <c r="DF11" s="765"/>
      <c r="DG11" s="763" t="s">
        <v>552</v>
      </c>
      <c r="DH11" s="764"/>
      <c r="DI11" s="764"/>
      <c r="DJ11" s="764"/>
      <c r="DK11" s="765"/>
      <c r="DL11" s="763" t="s">
        <v>552</v>
      </c>
      <c r="DM11" s="764"/>
      <c r="DN11" s="764"/>
      <c r="DO11" s="764"/>
      <c r="DP11" s="765"/>
      <c r="DQ11" s="763" t="s">
        <v>552</v>
      </c>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23110</v>
      </c>
      <c r="R23" s="780"/>
      <c r="S23" s="780"/>
      <c r="T23" s="780"/>
      <c r="U23" s="780"/>
      <c r="V23" s="780">
        <v>22670</v>
      </c>
      <c r="W23" s="780"/>
      <c r="X23" s="780"/>
      <c r="Y23" s="780"/>
      <c r="Z23" s="780"/>
      <c r="AA23" s="780">
        <v>441</v>
      </c>
      <c r="AB23" s="780"/>
      <c r="AC23" s="780"/>
      <c r="AD23" s="780"/>
      <c r="AE23" s="781"/>
      <c r="AF23" s="782">
        <v>242</v>
      </c>
      <c r="AG23" s="780"/>
      <c r="AH23" s="780"/>
      <c r="AI23" s="780"/>
      <c r="AJ23" s="783"/>
      <c r="AK23" s="784"/>
      <c r="AL23" s="785"/>
      <c r="AM23" s="785"/>
      <c r="AN23" s="785"/>
      <c r="AO23" s="785"/>
      <c r="AP23" s="780">
        <v>18849</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3668</v>
      </c>
      <c r="R28" s="810"/>
      <c r="S28" s="810"/>
      <c r="T28" s="810"/>
      <c r="U28" s="810"/>
      <c r="V28" s="810">
        <v>3640</v>
      </c>
      <c r="W28" s="810"/>
      <c r="X28" s="810"/>
      <c r="Y28" s="810"/>
      <c r="Z28" s="810"/>
      <c r="AA28" s="810">
        <v>27</v>
      </c>
      <c r="AB28" s="810"/>
      <c r="AC28" s="810"/>
      <c r="AD28" s="810"/>
      <c r="AE28" s="811"/>
      <c r="AF28" s="812">
        <v>27</v>
      </c>
      <c r="AG28" s="810"/>
      <c r="AH28" s="810"/>
      <c r="AI28" s="810"/>
      <c r="AJ28" s="813"/>
      <c r="AK28" s="814">
        <v>336</v>
      </c>
      <c r="AL28" s="815"/>
      <c r="AM28" s="815"/>
      <c r="AN28" s="815"/>
      <c r="AO28" s="815"/>
      <c r="AP28" s="815" t="s">
        <v>491</v>
      </c>
      <c r="AQ28" s="815"/>
      <c r="AR28" s="815"/>
      <c r="AS28" s="815"/>
      <c r="AT28" s="815"/>
      <c r="AU28" s="815" t="s">
        <v>491</v>
      </c>
      <c r="AV28" s="815"/>
      <c r="AW28" s="815"/>
      <c r="AX28" s="815"/>
      <c r="AY28" s="815"/>
      <c r="AZ28" s="816"/>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4062</v>
      </c>
      <c r="R29" s="771"/>
      <c r="S29" s="771"/>
      <c r="T29" s="771"/>
      <c r="U29" s="771"/>
      <c r="V29" s="771">
        <v>4050</v>
      </c>
      <c r="W29" s="771"/>
      <c r="X29" s="771"/>
      <c r="Y29" s="771"/>
      <c r="Z29" s="771"/>
      <c r="AA29" s="771">
        <v>12</v>
      </c>
      <c r="AB29" s="771"/>
      <c r="AC29" s="771"/>
      <c r="AD29" s="771"/>
      <c r="AE29" s="772"/>
      <c r="AF29" s="773">
        <v>12</v>
      </c>
      <c r="AG29" s="774"/>
      <c r="AH29" s="774"/>
      <c r="AI29" s="774"/>
      <c r="AJ29" s="775"/>
      <c r="AK29" s="821">
        <v>636</v>
      </c>
      <c r="AL29" s="817"/>
      <c r="AM29" s="817"/>
      <c r="AN29" s="817"/>
      <c r="AO29" s="817"/>
      <c r="AP29" s="817" t="s">
        <v>491</v>
      </c>
      <c r="AQ29" s="817"/>
      <c r="AR29" s="817"/>
      <c r="AS29" s="817"/>
      <c r="AT29" s="817"/>
      <c r="AU29" s="817" t="s">
        <v>491</v>
      </c>
      <c r="AV29" s="817"/>
      <c r="AW29" s="817"/>
      <c r="AX29" s="817"/>
      <c r="AY29" s="817"/>
      <c r="AZ29" s="818"/>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535</v>
      </c>
      <c r="R30" s="771"/>
      <c r="S30" s="771"/>
      <c r="T30" s="771"/>
      <c r="U30" s="771"/>
      <c r="V30" s="771">
        <v>535</v>
      </c>
      <c r="W30" s="771"/>
      <c r="X30" s="771"/>
      <c r="Y30" s="771"/>
      <c r="Z30" s="771"/>
      <c r="AA30" s="771" t="s">
        <v>552</v>
      </c>
      <c r="AB30" s="771"/>
      <c r="AC30" s="771"/>
      <c r="AD30" s="771"/>
      <c r="AE30" s="772"/>
      <c r="AF30" s="773" t="s">
        <v>122</v>
      </c>
      <c r="AG30" s="774"/>
      <c r="AH30" s="774"/>
      <c r="AI30" s="774"/>
      <c r="AJ30" s="775"/>
      <c r="AK30" s="821">
        <v>171</v>
      </c>
      <c r="AL30" s="817"/>
      <c r="AM30" s="817"/>
      <c r="AN30" s="817"/>
      <c r="AO30" s="817"/>
      <c r="AP30" s="817" t="s">
        <v>491</v>
      </c>
      <c r="AQ30" s="817"/>
      <c r="AR30" s="817"/>
      <c r="AS30" s="817"/>
      <c r="AT30" s="817"/>
      <c r="AU30" s="817" t="s">
        <v>491</v>
      </c>
      <c r="AV30" s="817"/>
      <c r="AW30" s="817"/>
      <c r="AX30" s="817"/>
      <c r="AY30" s="817"/>
      <c r="AZ30" s="818"/>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28</v>
      </c>
      <c r="R31" s="771"/>
      <c r="S31" s="771"/>
      <c r="T31" s="771"/>
      <c r="U31" s="771"/>
      <c r="V31" s="771">
        <v>28</v>
      </c>
      <c r="W31" s="771"/>
      <c r="X31" s="771"/>
      <c r="Y31" s="771"/>
      <c r="Z31" s="771"/>
      <c r="AA31" s="771" t="s">
        <v>552</v>
      </c>
      <c r="AB31" s="771"/>
      <c r="AC31" s="771"/>
      <c r="AD31" s="771"/>
      <c r="AE31" s="772"/>
      <c r="AF31" s="773" t="s">
        <v>122</v>
      </c>
      <c r="AG31" s="774"/>
      <c r="AH31" s="774"/>
      <c r="AI31" s="774"/>
      <c r="AJ31" s="775"/>
      <c r="AK31" s="821">
        <v>16</v>
      </c>
      <c r="AL31" s="817"/>
      <c r="AM31" s="817"/>
      <c r="AN31" s="817"/>
      <c r="AO31" s="817"/>
      <c r="AP31" s="817" t="s">
        <v>491</v>
      </c>
      <c r="AQ31" s="817"/>
      <c r="AR31" s="817"/>
      <c r="AS31" s="817"/>
      <c r="AT31" s="817"/>
      <c r="AU31" s="817" t="s">
        <v>491</v>
      </c>
      <c r="AV31" s="817"/>
      <c r="AW31" s="817"/>
      <c r="AX31" s="817"/>
      <c r="AY31" s="817"/>
      <c r="AZ31" s="818"/>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392</v>
      </c>
      <c r="C32" s="768"/>
      <c r="D32" s="768"/>
      <c r="E32" s="768"/>
      <c r="F32" s="768"/>
      <c r="G32" s="768"/>
      <c r="H32" s="768"/>
      <c r="I32" s="768"/>
      <c r="J32" s="768"/>
      <c r="K32" s="768"/>
      <c r="L32" s="768"/>
      <c r="M32" s="768"/>
      <c r="N32" s="768"/>
      <c r="O32" s="768"/>
      <c r="P32" s="769"/>
      <c r="Q32" s="770">
        <v>696</v>
      </c>
      <c r="R32" s="771"/>
      <c r="S32" s="771"/>
      <c r="T32" s="771"/>
      <c r="U32" s="771"/>
      <c r="V32" s="771">
        <v>671</v>
      </c>
      <c r="W32" s="771"/>
      <c r="X32" s="771"/>
      <c r="Y32" s="771"/>
      <c r="Z32" s="771"/>
      <c r="AA32" s="771">
        <v>25</v>
      </c>
      <c r="AB32" s="771"/>
      <c r="AC32" s="771"/>
      <c r="AD32" s="771"/>
      <c r="AE32" s="772"/>
      <c r="AF32" s="773">
        <v>1943</v>
      </c>
      <c r="AG32" s="774"/>
      <c r="AH32" s="774"/>
      <c r="AI32" s="774"/>
      <c r="AJ32" s="775"/>
      <c r="AK32" s="821">
        <v>62</v>
      </c>
      <c r="AL32" s="817"/>
      <c r="AM32" s="817"/>
      <c r="AN32" s="817"/>
      <c r="AO32" s="817"/>
      <c r="AP32" s="817">
        <v>1303</v>
      </c>
      <c r="AQ32" s="817"/>
      <c r="AR32" s="817"/>
      <c r="AS32" s="817"/>
      <c r="AT32" s="817"/>
      <c r="AU32" s="817">
        <v>50</v>
      </c>
      <c r="AV32" s="817"/>
      <c r="AW32" s="817"/>
      <c r="AX32" s="817"/>
      <c r="AY32" s="817"/>
      <c r="AZ32" s="818"/>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394</v>
      </c>
      <c r="C33" s="768"/>
      <c r="D33" s="768"/>
      <c r="E33" s="768"/>
      <c r="F33" s="768"/>
      <c r="G33" s="768"/>
      <c r="H33" s="768"/>
      <c r="I33" s="768"/>
      <c r="J33" s="768"/>
      <c r="K33" s="768"/>
      <c r="L33" s="768"/>
      <c r="M33" s="768"/>
      <c r="N33" s="768"/>
      <c r="O33" s="768"/>
      <c r="P33" s="769"/>
      <c r="Q33" s="770">
        <v>1355</v>
      </c>
      <c r="R33" s="771"/>
      <c r="S33" s="771"/>
      <c r="T33" s="771"/>
      <c r="U33" s="771"/>
      <c r="V33" s="771">
        <v>1354</v>
      </c>
      <c r="W33" s="771"/>
      <c r="X33" s="771"/>
      <c r="Y33" s="771"/>
      <c r="Z33" s="771"/>
      <c r="AA33" s="771">
        <v>0</v>
      </c>
      <c r="AB33" s="771"/>
      <c r="AC33" s="771"/>
      <c r="AD33" s="771"/>
      <c r="AE33" s="772"/>
      <c r="AF33" s="773">
        <v>238</v>
      </c>
      <c r="AG33" s="774"/>
      <c r="AH33" s="774"/>
      <c r="AI33" s="774"/>
      <c r="AJ33" s="775"/>
      <c r="AK33" s="821">
        <v>367</v>
      </c>
      <c r="AL33" s="817"/>
      <c r="AM33" s="817"/>
      <c r="AN33" s="817"/>
      <c r="AO33" s="817"/>
      <c r="AP33" s="817">
        <v>4834</v>
      </c>
      <c r="AQ33" s="817"/>
      <c r="AR33" s="817"/>
      <c r="AS33" s="817"/>
      <c r="AT33" s="817"/>
      <c r="AU33" s="817">
        <v>3684</v>
      </c>
      <c r="AV33" s="817"/>
      <c r="AW33" s="817"/>
      <c r="AX33" s="817"/>
      <c r="AY33" s="817"/>
      <c r="AZ33" s="818"/>
      <c r="BA33" s="818"/>
      <c r="BB33" s="818"/>
      <c r="BC33" s="818"/>
      <c r="BD33" s="818"/>
      <c r="BE33" s="819" t="s">
        <v>393</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395</v>
      </c>
      <c r="C34" s="768"/>
      <c r="D34" s="768"/>
      <c r="E34" s="768"/>
      <c r="F34" s="768"/>
      <c r="G34" s="768"/>
      <c r="H34" s="768"/>
      <c r="I34" s="768"/>
      <c r="J34" s="768"/>
      <c r="K34" s="768"/>
      <c r="L34" s="768"/>
      <c r="M34" s="768"/>
      <c r="N34" s="768"/>
      <c r="O34" s="768"/>
      <c r="P34" s="769"/>
      <c r="Q34" s="770">
        <v>52</v>
      </c>
      <c r="R34" s="771"/>
      <c r="S34" s="771"/>
      <c r="T34" s="771"/>
      <c r="U34" s="771"/>
      <c r="V34" s="771">
        <v>52</v>
      </c>
      <c r="W34" s="771"/>
      <c r="X34" s="771"/>
      <c r="Y34" s="771"/>
      <c r="Z34" s="771"/>
      <c r="AA34" s="771">
        <v>0</v>
      </c>
      <c r="AB34" s="771"/>
      <c r="AC34" s="771"/>
      <c r="AD34" s="771"/>
      <c r="AE34" s="772"/>
      <c r="AF34" s="773">
        <v>66</v>
      </c>
      <c r="AG34" s="774"/>
      <c r="AH34" s="774"/>
      <c r="AI34" s="774"/>
      <c r="AJ34" s="775"/>
      <c r="AK34" s="821">
        <v>35</v>
      </c>
      <c r="AL34" s="817"/>
      <c r="AM34" s="817"/>
      <c r="AN34" s="817"/>
      <c r="AO34" s="817"/>
      <c r="AP34" s="817">
        <v>265</v>
      </c>
      <c r="AQ34" s="817"/>
      <c r="AR34" s="817"/>
      <c r="AS34" s="817"/>
      <c r="AT34" s="817"/>
      <c r="AU34" s="817">
        <v>194</v>
      </c>
      <c r="AV34" s="817"/>
      <c r="AW34" s="817"/>
      <c r="AX34" s="817"/>
      <c r="AY34" s="817"/>
      <c r="AZ34" s="818"/>
      <c r="BA34" s="818"/>
      <c r="BB34" s="818"/>
      <c r="BC34" s="818"/>
      <c r="BD34" s="818"/>
      <c r="BE34" s="819" t="s">
        <v>393</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t="s">
        <v>396</v>
      </c>
      <c r="C35" s="768"/>
      <c r="D35" s="768"/>
      <c r="E35" s="768"/>
      <c r="F35" s="768"/>
      <c r="G35" s="768"/>
      <c r="H35" s="768"/>
      <c r="I35" s="768"/>
      <c r="J35" s="768"/>
      <c r="K35" s="768"/>
      <c r="L35" s="768"/>
      <c r="M35" s="768"/>
      <c r="N35" s="768"/>
      <c r="O35" s="768"/>
      <c r="P35" s="769"/>
      <c r="Q35" s="770">
        <v>6</v>
      </c>
      <c r="R35" s="771"/>
      <c r="S35" s="771"/>
      <c r="T35" s="771"/>
      <c r="U35" s="771"/>
      <c r="V35" s="771">
        <v>6</v>
      </c>
      <c r="W35" s="771"/>
      <c r="X35" s="771"/>
      <c r="Y35" s="771"/>
      <c r="Z35" s="771"/>
      <c r="AA35" s="771" t="s">
        <v>552</v>
      </c>
      <c r="AB35" s="771"/>
      <c r="AC35" s="771"/>
      <c r="AD35" s="771"/>
      <c r="AE35" s="772"/>
      <c r="AF35" s="773" t="s">
        <v>122</v>
      </c>
      <c r="AG35" s="774"/>
      <c r="AH35" s="774"/>
      <c r="AI35" s="774"/>
      <c r="AJ35" s="775"/>
      <c r="AK35" s="821">
        <v>6</v>
      </c>
      <c r="AL35" s="817"/>
      <c r="AM35" s="817"/>
      <c r="AN35" s="817"/>
      <c r="AO35" s="817"/>
      <c r="AP35" s="817" t="s">
        <v>552</v>
      </c>
      <c r="AQ35" s="817"/>
      <c r="AR35" s="817"/>
      <c r="AS35" s="817"/>
      <c r="AT35" s="817"/>
      <c r="AU35" s="817" t="s">
        <v>552</v>
      </c>
      <c r="AV35" s="817"/>
      <c r="AW35" s="817"/>
      <c r="AX35" s="817"/>
      <c r="AY35" s="817"/>
      <c r="AZ35" s="818"/>
      <c r="BA35" s="818"/>
      <c r="BB35" s="818"/>
      <c r="BC35" s="818"/>
      <c r="BD35" s="818"/>
      <c r="BE35" s="819" t="s">
        <v>397</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2287</v>
      </c>
      <c r="AG63" s="831"/>
      <c r="AH63" s="831"/>
      <c r="AI63" s="831"/>
      <c r="AJ63" s="832"/>
      <c r="AK63" s="833"/>
      <c r="AL63" s="828"/>
      <c r="AM63" s="828"/>
      <c r="AN63" s="828"/>
      <c r="AO63" s="828"/>
      <c r="AP63" s="831">
        <v>6403</v>
      </c>
      <c r="AQ63" s="831"/>
      <c r="AR63" s="831"/>
      <c r="AS63" s="831"/>
      <c r="AT63" s="831"/>
      <c r="AU63" s="831">
        <v>3927</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401</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402</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553</v>
      </c>
      <c r="C68" s="857"/>
      <c r="D68" s="857"/>
      <c r="E68" s="857"/>
      <c r="F68" s="857"/>
      <c r="G68" s="857"/>
      <c r="H68" s="857"/>
      <c r="I68" s="857"/>
      <c r="J68" s="857"/>
      <c r="K68" s="857"/>
      <c r="L68" s="857"/>
      <c r="M68" s="857"/>
      <c r="N68" s="857"/>
      <c r="O68" s="857"/>
      <c r="P68" s="858"/>
      <c r="Q68" s="859">
        <v>3393</v>
      </c>
      <c r="R68" s="853"/>
      <c r="S68" s="853"/>
      <c r="T68" s="853"/>
      <c r="U68" s="853"/>
      <c r="V68" s="853">
        <v>3370</v>
      </c>
      <c r="W68" s="853"/>
      <c r="X68" s="853"/>
      <c r="Y68" s="853"/>
      <c r="Z68" s="853"/>
      <c r="AA68" s="853">
        <v>23</v>
      </c>
      <c r="AB68" s="853"/>
      <c r="AC68" s="853"/>
      <c r="AD68" s="853"/>
      <c r="AE68" s="853"/>
      <c r="AF68" s="853">
        <v>23</v>
      </c>
      <c r="AG68" s="853"/>
      <c r="AH68" s="853"/>
      <c r="AI68" s="853"/>
      <c r="AJ68" s="853"/>
      <c r="AK68" s="853">
        <v>129</v>
      </c>
      <c r="AL68" s="853"/>
      <c r="AM68" s="853"/>
      <c r="AN68" s="853"/>
      <c r="AO68" s="853"/>
      <c r="AP68" s="853">
        <v>1289</v>
      </c>
      <c r="AQ68" s="853"/>
      <c r="AR68" s="853"/>
      <c r="AS68" s="853"/>
      <c r="AT68" s="853"/>
      <c r="AU68" s="853">
        <v>842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554</v>
      </c>
      <c r="C69" s="861"/>
      <c r="D69" s="861"/>
      <c r="E69" s="861"/>
      <c r="F69" s="861"/>
      <c r="G69" s="861"/>
      <c r="H69" s="861"/>
      <c r="I69" s="861"/>
      <c r="J69" s="861"/>
      <c r="K69" s="861"/>
      <c r="L69" s="861"/>
      <c r="M69" s="861"/>
      <c r="N69" s="861"/>
      <c r="O69" s="861"/>
      <c r="P69" s="862"/>
      <c r="Q69" s="863">
        <v>1473</v>
      </c>
      <c r="R69" s="817"/>
      <c r="S69" s="817"/>
      <c r="T69" s="817"/>
      <c r="U69" s="817"/>
      <c r="V69" s="817">
        <v>1453</v>
      </c>
      <c r="W69" s="817"/>
      <c r="X69" s="817"/>
      <c r="Y69" s="817"/>
      <c r="Z69" s="817"/>
      <c r="AA69" s="817">
        <v>20</v>
      </c>
      <c r="AB69" s="817"/>
      <c r="AC69" s="817"/>
      <c r="AD69" s="817"/>
      <c r="AE69" s="817"/>
      <c r="AF69" s="817">
        <v>20</v>
      </c>
      <c r="AG69" s="817"/>
      <c r="AH69" s="817"/>
      <c r="AI69" s="817"/>
      <c r="AJ69" s="817"/>
      <c r="AK69" s="817" t="s">
        <v>552</v>
      </c>
      <c r="AL69" s="817"/>
      <c r="AM69" s="817"/>
      <c r="AN69" s="817"/>
      <c r="AO69" s="817"/>
      <c r="AP69" s="817">
        <v>304</v>
      </c>
      <c r="AQ69" s="817"/>
      <c r="AR69" s="817"/>
      <c r="AS69" s="817"/>
      <c r="AT69" s="817"/>
      <c r="AU69" s="817">
        <v>125</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555</v>
      </c>
      <c r="C70" s="861"/>
      <c r="D70" s="861"/>
      <c r="E70" s="861"/>
      <c r="F70" s="861"/>
      <c r="G70" s="861"/>
      <c r="H70" s="861"/>
      <c r="I70" s="861"/>
      <c r="J70" s="861"/>
      <c r="K70" s="861"/>
      <c r="L70" s="861"/>
      <c r="M70" s="861"/>
      <c r="N70" s="861"/>
      <c r="O70" s="861"/>
      <c r="P70" s="862"/>
      <c r="Q70" s="863">
        <v>9448</v>
      </c>
      <c r="R70" s="817"/>
      <c r="S70" s="817"/>
      <c r="T70" s="817"/>
      <c r="U70" s="817"/>
      <c r="V70" s="817">
        <v>7971</v>
      </c>
      <c r="W70" s="817"/>
      <c r="X70" s="817"/>
      <c r="Y70" s="817"/>
      <c r="Z70" s="817"/>
      <c r="AA70" s="817">
        <v>1477</v>
      </c>
      <c r="AB70" s="817"/>
      <c r="AC70" s="817"/>
      <c r="AD70" s="817"/>
      <c r="AE70" s="817"/>
      <c r="AF70" s="817">
        <v>1477</v>
      </c>
      <c r="AG70" s="817"/>
      <c r="AH70" s="817"/>
      <c r="AI70" s="817"/>
      <c r="AJ70" s="817"/>
      <c r="AK70" s="817">
        <v>199</v>
      </c>
      <c r="AL70" s="817"/>
      <c r="AM70" s="817"/>
      <c r="AN70" s="817"/>
      <c r="AO70" s="817"/>
      <c r="AP70" s="817" t="s">
        <v>552</v>
      </c>
      <c r="AQ70" s="817"/>
      <c r="AR70" s="817"/>
      <c r="AS70" s="817"/>
      <c r="AT70" s="817"/>
      <c r="AU70" s="817" t="s">
        <v>552</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556</v>
      </c>
      <c r="C71" s="861"/>
      <c r="D71" s="861"/>
      <c r="E71" s="861"/>
      <c r="F71" s="861"/>
      <c r="G71" s="861"/>
      <c r="H71" s="861"/>
      <c r="I71" s="861"/>
      <c r="J71" s="861"/>
      <c r="K71" s="861"/>
      <c r="L71" s="861"/>
      <c r="M71" s="861"/>
      <c r="N71" s="861"/>
      <c r="O71" s="861"/>
      <c r="P71" s="862"/>
      <c r="Q71" s="863">
        <v>82</v>
      </c>
      <c r="R71" s="817"/>
      <c r="S71" s="817"/>
      <c r="T71" s="817"/>
      <c r="U71" s="817"/>
      <c r="V71" s="817">
        <v>76</v>
      </c>
      <c r="W71" s="817"/>
      <c r="X71" s="817"/>
      <c r="Y71" s="817"/>
      <c r="Z71" s="817"/>
      <c r="AA71" s="817">
        <v>6</v>
      </c>
      <c r="AB71" s="817"/>
      <c r="AC71" s="817"/>
      <c r="AD71" s="817"/>
      <c r="AE71" s="817"/>
      <c r="AF71" s="817">
        <v>6</v>
      </c>
      <c r="AG71" s="817"/>
      <c r="AH71" s="817"/>
      <c r="AI71" s="817"/>
      <c r="AJ71" s="817"/>
      <c r="AK71" s="817">
        <v>20</v>
      </c>
      <c r="AL71" s="817"/>
      <c r="AM71" s="817"/>
      <c r="AN71" s="817"/>
      <c r="AO71" s="817"/>
      <c r="AP71" s="817" t="s">
        <v>552</v>
      </c>
      <c r="AQ71" s="817"/>
      <c r="AR71" s="817"/>
      <c r="AS71" s="817"/>
      <c r="AT71" s="817"/>
      <c r="AU71" s="817" t="s">
        <v>552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557</v>
      </c>
      <c r="C72" s="861"/>
      <c r="D72" s="861"/>
      <c r="E72" s="861"/>
      <c r="F72" s="861"/>
      <c r="G72" s="861"/>
      <c r="H72" s="861"/>
      <c r="I72" s="861"/>
      <c r="J72" s="861"/>
      <c r="K72" s="861"/>
      <c r="L72" s="861"/>
      <c r="M72" s="861"/>
      <c r="N72" s="861"/>
      <c r="O72" s="861"/>
      <c r="P72" s="862"/>
      <c r="Q72" s="863">
        <v>130</v>
      </c>
      <c r="R72" s="817"/>
      <c r="S72" s="817"/>
      <c r="T72" s="817"/>
      <c r="U72" s="817"/>
      <c r="V72" s="817">
        <v>125</v>
      </c>
      <c r="W72" s="817"/>
      <c r="X72" s="817"/>
      <c r="Y72" s="817"/>
      <c r="Z72" s="817"/>
      <c r="AA72" s="817">
        <v>6</v>
      </c>
      <c r="AB72" s="817"/>
      <c r="AC72" s="817"/>
      <c r="AD72" s="817"/>
      <c r="AE72" s="817"/>
      <c r="AF72" s="817">
        <v>6</v>
      </c>
      <c r="AG72" s="817"/>
      <c r="AH72" s="817"/>
      <c r="AI72" s="817"/>
      <c r="AJ72" s="817"/>
      <c r="AK72" s="817">
        <v>12</v>
      </c>
      <c r="AL72" s="817"/>
      <c r="AM72" s="817"/>
      <c r="AN72" s="817"/>
      <c r="AO72" s="817"/>
      <c r="AP72" s="817" t="s">
        <v>552</v>
      </c>
      <c r="AQ72" s="817"/>
      <c r="AR72" s="817"/>
      <c r="AS72" s="817"/>
      <c r="AT72" s="817"/>
      <c r="AU72" s="817" t="s">
        <v>552</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1532</v>
      </c>
      <c r="AG88" s="831"/>
      <c r="AH88" s="831"/>
      <c r="AI88" s="831"/>
      <c r="AJ88" s="831"/>
      <c r="AK88" s="828"/>
      <c r="AL88" s="828"/>
      <c r="AM88" s="828"/>
      <c r="AN88" s="828"/>
      <c r="AO88" s="828"/>
      <c r="AP88" s="831">
        <v>1593</v>
      </c>
      <c r="AQ88" s="831"/>
      <c r="AR88" s="831"/>
      <c r="AS88" s="831"/>
      <c r="AT88" s="831"/>
      <c r="AU88" s="831">
        <v>967</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73</v>
      </c>
      <c r="CS102" s="839"/>
      <c r="CT102" s="839"/>
      <c r="CU102" s="839"/>
      <c r="CV102" s="878"/>
      <c r="CW102" s="877">
        <v>165</v>
      </c>
      <c r="CX102" s="839"/>
      <c r="CY102" s="839"/>
      <c r="CZ102" s="839"/>
      <c r="DA102" s="878"/>
      <c r="DB102" s="877">
        <v>54</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2064806</v>
      </c>
      <c r="AB110" s="887"/>
      <c r="AC110" s="887"/>
      <c r="AD110" s="887"/>
      <c r="AE110" s="888"/>
      <c r="AF110" s="889">
        <v>2015093</v>
      </c>
      <c r="AG110" s="887"/>
      <c r="AH110" s="887"/>
      <c r="AI110" s="887"/>
      <c r="AJ110" s="888"/>
      <c r="AK110" s="889">
        <v>2007390</v>
      </c>
      <c r="AL110" s="887"/>
      <c r="AM110" s="887"/>
      <c r="AN110" s="887"/>
      <c r="AO110" s="888"/>
      <c r="AP110" s="890">
        <v>21.8</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18914038</v>
      </c>
      <c r="BR110" s="918"/>
      <c r="BS110" s="918"/>
      <c r="BT110" s="918"/>
      <c r="BU110" s="918"/>
      <c r="BV110" s="918">
        <v>17845191</v>
      </c>
      <c r="BW110" s="918"/>
      <c r="BX110" s="918"/>
      <c r="BY110" s="918"/>
      <c r="BZ110" s="918"/>
      <c r="CA110" s="918">
        <v>18848911</v>
      </c>
      <c r="CB110" s="918"/>
      <c r="CC110" s="918"/>
      <c r="CD110" s="918"/>
      <c r="CE110" s="918"/>
      <c r="CF110" s="931">
        <v>205</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4504139</v>
      </c>
      <c r="BR112" s="913"/>
      <c r="BS112" s="913"/>
      <c r="BT112" s="913"/>
      <c r="BU112" s="913"/>
      <c r="BV112" s="913">
        <v>4284275</v>
      </c>
      <c r="BW112" s="913"/>
      <c r="BX112" s="913"/>
      <c r="BY112" s="913"/>
      <c r="BZ112" s="913"/>
      <c r="CA112" s="913">
        <v>3926977</v>
      </c>
      <c r="CB112" s="913"/>
      <c r="CC112" s="913"/>
      <c r="CD112" s="913"/>
      <c r="CE112" s="913"/>
      <c r="CF112" s="907">
        <v>42.7</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371224</v>
      </c>
      <c r="AB113" s="925"/>
      <c r="AC113" s="925"/>
      <c r="AD113" s="925"/>
      <c r="AE113" s="926"/>
      <c r="AF113" s="927">
        <v>315675</v>
      </c>
      <c r="AG113" s="925"/>
      <c r="AH113" s="925"/>
      <c r="AI113" s="925"/>
      <c r="AJ113" s="926"/>
      <c r="AK113" s="927">
        <v>316372</v>
      </c>
      <c r="AL113" s="925"/>
      <c r="AM113" s="925"/>
      <c r="AN113" s="925"/>
      <c r="AO113" s="926"/>
      <c r="AP113" s="928">
        <v>3.4</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648388</v>
      </c>
      <c r="BR113" s="913"/>
      <c r="BS113" s="913"/>
      <c r="BT113" s="913"/>
      <c r="BU113" s="913"/>
      <c r="BV113" s="913">
        <v>466166</v>
      </c>
      <c r="BW113" s="913"/>
      <c r="BX113" s="913"/>
      <c r="BY113" s="913"/>
      <c r="BZ113" s="913"/>
      <c r="CA113" s="913">
        <v>966979</v>
      </c>
      <c r="CB113" s="913"/>
      <c r="CC113" s="913"/>
      <c r="CD113" s="913"/>
      <c r="CE113" s="913"/>
      <c r="CF113" s="907">
        <v>10.5</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216150</v>
      </c>
      <c r="AB114" s="946"/>
      <c r="AC114" s="946"/>
      <c r="AD114" s="946"/>
      <c r="AE114" s="947"/>
      <c r="AF114" s="948">
        <v>215413</v>
      </c>
      <c r="AG114" s="946"/>
      <c r="AH114" s="946"/>
      <c r="AI114" s="946"/>
      <c r="AJ114" s="947"/>
      <c r="AK114" s="948">
        <v>210701</v>
      </c>
      <c r="AL114" s="946"/>
      <c r="AM114" s="946"/>
      <c r="AN114" s="946"/>
      <c r="AO114" s="947"/>
      <c r="AP114" s="949">
        <v>2.2999999999999998</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2562547</v>
      </c>
      <c r="BR114" s="913"/>
      <c r="BS114" s="913"/>
      <c r="BT114" s="913"/>
      <c r="BU114" s="913"/>
      <c r="BV114" s="913">
        <v>2568424</v>
      </c>
      <c r="BW114" s="913"/>
      <c r="BX114" s="913"/>
      <c r="BY114" s="913"/>
      <c r="BZ114" s="913"/>
      <c r="CA114" s="913">
        <v>2697014</v>
      </c>
      <c r="CB114" s="913"/>
      <c r="CC114" s="913"/>
      <c r="CD114" s="913"/>
      <c r="CE114" s="913"/>
      <c r="CF114" s="907">
        <v>29.3</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17348</v>
      </c>
      <c r="AB115" s="925"/>
      <c r="AC115" s="925"/>
      <c r="AD115" s="925"/>
      <c r="AE115" s="926"/>
      <c r="AF115" s="927">
        <v>13632</v>
      </c>
      <c r="AG115" s="925"/>
      <c r="AH115" s="925"/>
      <c r="AI115" s="925"/>
      <c r="AJ115" s="926"/>
      <c r="AK115" s="927">
        <v>13335</v>
      </c>
      <c r="AL115" s="925"/>
      <c r="AM115" s="925"/>
      <c r="AN115" s="925"/>
      <c r="AO115" s="926"/>
      <c r="AP115" s="928">
        <v>0.1</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v>3400</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2669528</v>
      </c>
      <c r="AB117" s="966"/>
      <c r="AC117" s="966"/>
      <c r="AD117" s="966"/>
      <c r="AE117" s="967"/>
      <c r="AF117" s="968">
        <v>2559813</v>
      </c>
      <c r="AG117" s="966"/>
      <c r="AH117" s="966"/>
      <c r="AI117" s="966"/>
      <c r="AJ117" s="967"/>
      <c r="AK117" s="968">
        <v>2547798</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26632512</v>
      </c>
      <c r="BR119" s="987"/>
      <c r="BS119" s="987"/>
      <c r="BT119" s="987"/>
      <c r="BU119" s="987"/>
      <c r="BV119" s="987">
        <v>25164056</v>
      </c>
      <c r="BW119" s="987"/>
      <c r="BX119" s="987"/>
      <c r="BY119" s="987"/>
      <c r="BZ119" s="987"/>
      <c r="CA119" s="987">
        <v>26439881</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11526006</v>
      </c>
      <c r="BR120" s="918"/>
      <c r="BS120" s="918"/>
      <c r="BT120" s="918"/>
      <c r="BU120" s="918"/>
      <c r="BV120" s="918">
        <v>11413373</v>
      </c>
      <c r="BW120" s="918"/>
      <c r="BX120" s="918"/>
      <c r="BY120" s="918"/>
      <c r="BZ120" s="918"/>
      <c r="CA120" s="918">
        <v>11741077</v>
      </c>
      <c r="CB120" s="918"/>
      <c r="CC120" s="918"/>
      <c r="CD120" s="918"/>
      <c r="CE120" s="918"/>
      <c r="CF120" s="931">
        <v>127.7</v>
      </c>
      <c r="CG120" s="932"/>
      <c r="CH120" s="932"/>
      <c r="CI120" s="932"/>
      <c r="CJ120" s="932"/>
      <c r="CK120" s="993" t="s">
        <v>448</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4203310</v>
      </c>
      <c r="DH120" s="918"/>
      <c r="DI120" s="918"/>
      <c r="DJ120" s="918"/>
      <c r="DK120" s="918"/>
      <c r="DL120" s="918">
        <v>4018526</v>
      </c>
      <c r="DM120" s="918"/>
      <c r="DN120" s="918"/>
      <c r="DO120" s="918"/>
      <c r="DP120" s="918"/>
      <c r="DQ120" s="918">
        <v>3683841</v>
      </c>
      <c r="DR120" s="918"/>
      <c r="DS120" s="918"/>
      <c r="DT120" s="918"/>
      <c r="DU120" s="918"/>
      <c r="DV120" s="919">
        <v>40.1</v>
      </c>
      <c r="DW120" s="919"/>
      <c r="DX120" s="919"/>
      <c r="DY120" s="919"/>
      <c r="DZ120" s="920"/>
    </row>
    <row r="121" spans="1:130" s="212" customFormat="1" ht="26.25" customHeight="1" x14ac:dyDescent="0.2">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401474</v>
      </c>
      <c r="BR121" s="913"/>
      <c r="BS121" s="913"/>
      <c r="BT121" s="913"/>
      <c r="BU121" s="913"/>
      <c r="BV121" s="913">
        <v>391100</v>
      </c>
      <c r="BW121" s="913"/>
      <c r="BX121" s="913"/>
      <c r="BY121" s="913"/>
      <c r="BZ121" s="913"/>
      <c r="CA121" s="913">
        <v>330481</v>
      </c>
      <c r="CB121" s="913"/>
      <c r="CC121" s="913"/>
      <c r="CD121" s="913"/>
      <c r="CE121" s="913"/>
      <c r="CF121" s="907">
        <v>3.6</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227312</v>
      </c>
      <c r="DH121" s="913"/>
      <c r="DI121" s="913"/>
      <c r="DJ121" s="913"/>
      <c r="DK121" s="913"/>
      <c r="DL121" s="913">
        <v>205557</v>
      </c>
      <c r="DM121" s="913"/>
      <c r="DN121" s="913"/>
      <c r="DO121" s="913"/>
      <c r="DP121" s="913"/>
      <c r="DQ121" s="913">
        <v>193614</v>
      </c>
      <c r="DR121" s="913"/>
      <c r="DS121" s="913"/>
      <c r="DT121" s="913"/>
      <c r="DU121" s="913"/>
      <c r="DV121" s="914">
        <v>2.1</v>
      </c>
      <c r="DW121" s="914"/>
      <c r="DX121" s="914"/>
      <c r="DY121" s="914"/>
      <c r="DZ121" s="915"/>
    </row>
    <row r="122" spans="1:130" s="212" customFormat="1" ht="26.25" customHeight="1" x14ac:dyDescent="0.2">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15423497</v>
      </c>
      <c r="BR122" s="987"/>
      <c r="BS122" s="987"/>
      <c r="BT122" s="987"/>
      <c r="BU122" s="987"/>
      <c r="BV122" s="987">
        <v>15045244</v>
      </c>
      <c r="BW122" s="987"/>
      <c r="BX122" s="987"/>
      <c r="BY122" s="987"/>
      <c r="BZ122" s="987"/>
      <c r="CA122" s="987">
        <v>15602159</v>
      </c>
      <c r="CB122" s="987"/>
      <c r="CC122" s="987"/>
      <c r="CD122" s="987"/>
      <c r="CE122" s="987"/>
      <c r="CF122" s="1004">
        <v>169.7</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v>73517</v>
      </c>
      <c r="DH122" s="913"/>
      <c r="DI122" s="913"/>
      <c r="DJ122" s="913"/>
      <c r="DK122" s="913"/>
      <c r="DL122" s="913">
        <v>60192</v>
      </c>
      <c r="DM122" s="913"/>
      <c r="DN122" s="913"/>
      <c r="DO122" s="913"/>
      <c r="DP122" s="913"/>
      <c r="DQ122" s="913">
        <v>49522</v>
      </c>
      <c r="DR122" s="913"/>
      <c r="DS122" s="913"/>
      <c r="DT122" s="913"/>
      <c r="DU122" s="913"/>
      <c r="DV122" s="914">
        <v>0.5</v>
      </c>
      <c r="DW122" s="914"/>
      <c r="DX122" s="914"/>
      <c r="DY122" s="914"/>
      <c r="DZ122" s="915"/>
    </row>
    <row r="123" spans="1:130" s="212" customFormat="1" ht="26.25" customHeight="1" x14ac:dyDescent="0.2">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2902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27350977</v>
      </c>
      <c r="BR123" s="1051"/>
      <c r="BS123" s="1051"/>
      <c r="BT123" s="1051"/>
      <c r="BU123" s="1051"/>
      <c r="BV123" s="1051">
        <v>26849717</v>
      </c>
      <c r="BW123" s="1051"/>
      <c r="BX123" s="1051"/>
      <c r="BY123" s="1051"/>
      <c r="BZ123" s="1051"/>
      <c r="CA123" s="1051">
        <v>27673717</v>
      </c>
      <c r="CB123" s="1051"/>
      <c r="CC123" s="1051"/>
      <c r="CD123" s="1051"/>
      <c r="CE123" s="1051"/>
      <c r="CF123" s="988"/>
      <c r="CG123" s="989"/>
      <c r="CH123" s="989"/>
      <c r="CI123" s="989"/>
      <c r="CJ123" s="990"/>
      <c r="CK123" s="996"/>
      <c r="CL123" s="997"/>
      <c r="CM123" s="997"/>
      <c r="CN123" s="997"/>
      <c r="CO123" s="998"/>
      <c r="CP123" s="1006" t="s">
        <v>453</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14446</v>
      </c>
      <c r="AB127" s="946"/>
      <c r="AC127" s="946"/>
      <c r="AD127" s="946"/>
      <c r="AE127" s="947"/>
      <c r="AF127" s="948">
        <v>13632</v>
      </c>
      <c r="AG127" s="946"/>
      <c r="AH127" s="946"/>
      <c r="AI127" s="946"/>
      <c r="AJ127" s="947"/>
      <c r="AK127" s="948">
        <v>13335</v>
      </c>
      <c r="AL127" s="946"/>
      <c r="AM127" s="946"/>
      <c r="AN127" s="946"/>
      <c r="AO127" s="947"/>
      <c r="AP127" s="949">
        <v>0.1</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51957</v>
      </c>
      <c r="AB128" s="1033"/>
      <c r="AC128" s="1033"/>
      <c r="AD128" s="1033"/>
      <c r="AE128" s="1034"/>
      <c r="AF128" s="1035">
        <v>50714</v>
      </c>
      <c r="AG128" s="1033"/>
      <c r="AH128" s="1033"/>
      <c r="AI128" s="1033"/>
      <c r="AJ128" s="1034"/>
      <c r="AK128" s="1035">
        <v>73001</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13.21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v>3400</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10521063</v>
      </c>
      <c r="AB129" s="946"/>
      <c r="AC129" s="946"/>
      <c r="AD129" s="946"/>
      <c r="AE129" s="947"/>
      <c r="AF129" s="948">
        <v>10602266</v>
      </c>
      <c r="AG129" s="946"/>
      <c r="AH129" s="946"/>
      <c r="AI129" s="946"/>
      <c r="AJ129" s="947"/>
      <c r="AK129" s="948">
        <v>10802959</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18.21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1606940</v>
      </c>
      <c r="AB130" s="946"/>
      <c r="AC130" s="946"/>
      <c r="AD130" s="946"/>
      <c r="AE130" s="947"/>
      <c r="AF130" s="948">
        <v>1620491</v>
      </c>
      <c r="AG130" s="946"/>
      <c r="AH130" s="946"/>
      <c r="AI130" s="946"/>
      <c r="AJ130" s="947"/>
      <c r="AK130" s="948">
        <v>1608308</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10.199999999999999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8914123</v>
      </c>
      <c r="AB131" s="973"/>
      <c r="AC131" s="973"/>
      <c r="AD131" s="973"/>
      <c r="AE131" s="974"/>
      <c r="AF131" s="972">
        <v>8981775</v>
      </c>
      <c r="AG131" s="973"/>
      <c r="AH131" s="973"/>
      <c r="AI131" s="973"/>
      <c r="AJ131" s="974"/>
      <c r="AK131" s="972">
        <v>9194651</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11.33741367</v>
      </c>
      <c r="AB132" s="1084"/>
      <c r="AC132" s="1084"/>
      <c r="AD132" s="1084"/>
      <c r="AE132" s="1085"/>
      <c r="AF132" s="1086">
        <v>9.8934564720000004</v>
      </c>
      <c r="AG132" s="1084"/>
      <c r="AH132" s="1084"/>
      <c r="AI132" s="1084"/>
      <c r="AJ132" s="1085"/>
      <c r="AK132" s="1086">
        <v>9.4238378380000007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12.9</v>
      </c>
      <c r="AB133" s="1067"/>
      <c r="AC133" s="1067"/>
      <c r="AD133" s="1067"/>
      <c r="AE133" s="1068"/>
      <c r="AF133" s="1066">
        <v>10.5</v>
      </c>
      <c r="AG133" s="1067"/>
      <c r="AH133" s="1067"/>
      <c r="AI133" s="1067"/>
      <c r="AJ133" s="1068"/>
      <c r="AK133" s="1066">
        <v>10.199999999999999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v+4G0sFhdE5pyOdWm32TNsVASxxON4bMHiQzBMOLsx+5nERQQTNQ3MFgNyxrpXWll//8CWl4gK+P05L9AeBcw==" saltValue="JaqbH/KbC6utKR8UnP6o0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IDrAqqVjAhI8nzqTMl4wDPaGGO/L8jLmo8oP6LEOA3yFmtXjvmysRwek0HwAsywzAvgkHvhCeALhnWLvIxDA==" saltValue="BUMTnW50xw6v/y2n10xA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H19gXjs5jvtj/r/vgNL+P2GMpWGsnsCmLagoKxj0yY9QFXEiqVK4KgvIPcXXroTpCuXi/LmAeIisU1bHUBoTg==" saltValue="QJwYF3Lig7PRrMRJkofOY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2" x14ac:dyDescent="0.2">
      <c r="A8" s="247"/>
      <c r="AK8" s="256"/>
      <c r="AL8" s="257"/>
      <c r="AM8" s="257"/>
      <c r="AN8" s="258"/>
      <c r="AO8" s="1102"/>
      <c r="AP8" s="259" t="s">
        <v>484</v>
      </c>
      <c r="AQ8" s="260" t="s">
        <v>485</v>
      </c>
      <c r="AR8" s="261" t="s">
        <v>486</v>
      </c>
    </row>
    <row r="9" spans="1:46" ht="13.2" x14ac:dyDescent="0.2">
      <c r="A9" s="247"/>
      <c r="AK9" s="1103" t="s">
        <v>487</v>
      </c>
      <c r="AL9" s="1104"/>
      <c r="AM9" s="1104"/>
      <c r="AN9" s="1105"/>
      <c r="AO9" s="262">
        <v>3336204</v>
      </c>
      <c r="AP9" s="262">
        <v>115304</v>
      </c>
      <c r="AQ9" s="263">
        <v>98214</v>
      </c>
      <c r="AR9" s="264">
        <v>17.399999999999999</v>
      </c>
    </row>
    <row r="10" spans="1:46" ht="13.5" customHeight="1" x14ac:dyDescent="0.2">
      <c r="A10" s="247"/>
      <c r="AK10" s="1103" t="s">
        <v>488</v>
      </c>
      <c r="AL10" s="1104"/>
      <c r="AM10" s="1104"/>
      <c r="AN10" s="1105"/>
      <c r="AO10" s="265">
        <v>689773</v>
      </c>
      <c r="AP10" s="265">
        <v>23840</v>
      </c>
      <c r="AQ10" s="266">
        <v>8330</v>
      </c>
      <c r="AR10" s="267">
        <v>186.2</v>
      </c>
    </row>
    <row r="11" spans="1:46" ht="13.5" customHeight="1" x14ac:dyDescent="0.2">
      <c r="A11" s="247"/>
      <c r="AK11" s="1103" t="s">
        <v>489</v>
      </c>
      <c r="AL11" s="1104"/>
      <c r="AM11" s="1104"/>
      <c r="AN11" s="1105"/>
      <c r="AO11" s="265">
        <v>2209</v>
      </c>
      <c r="AP11" s="265">
        <v>76</v>
      </c>
      <c r="AQ11" s="266">
        <v>2236</v>
      </c>
      <c r="AR11" s="267">
        <v>-96.6</v>
      </c>
    </row>
    <row r="12" spans="1:46" ht="13.5" customHeight="1" x14ac:dyDescent="0.2">
      <c r="A12" s="247"/>
      <c r="AK12" s="1103" t="s">
        <v>490</v>
      </c>
      <c r="AL12" s="1104"/>
      <c r="AM12" s="1104"/>
      <c r="AN12" s="1105"/>
      <c r="AO12" s="265" t="s">
        <v>491</v>
      </c>
      <c r="AP12" s="265" t="s">
        <v>491</v>
      </c>
      <c r="AQ12" s="266">
        <v>12</v>
      </c>
      <c r="AR12" s="267" t="s">
        <v>491</v>
      </c>
    </row>
    <row r="13" spans="1:46" ht="13.5" customHeight="1" x14ac:dyDescent="0.2">
      <c r="A13" s="247"/>
      <c r="AK13" s="1103" t="s">
        <v>492</v>
      </c>
      <c r="AL13" s="1104"/>
      <c r="AM13" s="1104"/>
      <c r="AN13" s="1105"/>
      <c r="AO13" s="265">
        <v>116786</v>
      </c>
      <c r="AP13" s="265">
        <v>4036</v>
      </c>
      <c r="AQ13" s="266">
        <v>3111</v>
      </c>
      <c r="AR13" s="267">
        <v>29.7</v>
      </c>
    </row>
    <row r="14" spans="1:46" ht="13.5" customHeight="1" x14ac:dyDescent="0.2">
      <c r="A14" s="247"/>
      <c r="AK14" s="1103" t="s">
        <v>493</v>
      </c>
      <c r="AL14" s="1104"/>
      <c r="AM14" s="1104"/>
      <c r="AN14" s="1105"/>
      <c r="AO14" s="265">
        <v>46737</v>
      </c>
      <c r="AP14" s="265">
        <v>1615</v>
      </c>
      <c r="AQ14" s="266">
        <v>1882</v>
      </c>
      <c r="AR14" s="267">
        <v>-14.2</v>
      </c>
    </row>
    <row r="15" spans="1:46" ht="13.5" customHeight="1" x14ac:dyDescent="0.2">
      <c r="A15" s="247"/>
      <c r="AK15" s="1106" t="s">
        <v>494</v>
      </c>
      <c r="AL15" s="1107"/>
      <c r="AM15" s="1107"/>
      <c r="AN15" s="1108"/>
      <c r="AO15" s="265">
        <v>-286286</v>
      </c>
      <c r="AP15" s="265">
        <v>-9894</v>
      </c>
      <c r="AQ15" s="266">
        <v>-6411</v>
      </c>
      <c r="AR15" s="267">
        <v>54.3</v>
      </c>
    </row>
    <row r="16" spans="1:46" ht="13.2" x14ac:dyDescent="0.2">
      <c r="A16" s="247"/>
      <c r="AK16" s="1106" t="s">
        <v>177</v>
      </c>
      <c r="AL16" s="1107"/>
      <c r="AM16" s="1107"/>
      <c r="AN16" s="1108"/>
      <c r="AO16" s="265">
        <v>3905423</v>
      </c>
      <c r="AP16" s="265">
        <v>134977</v>
      </c>
      <c r="AQ16" s="266">
        <v>107373</v>
      </c>
      <c r="AR16" s="267">
        <v>25.7</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09" t="s">
        <v>499</v>
      </c>
      <c r="AL21" s="1110"/>
      <c r="AM21" s="1110"/>
      <c r="AN21" s="1111"/>
      <c r="AO21" s="277">
        <v>10.61</v>
      </c>
      <c r="AP21" s="278">
        <v>9.17</v>
      </c>
      <c r="AQ21" s="279">
        <v>1.44</v>
      </c>
      <c r="AS21" s="280"/>
      <c r="AT21" s="276"/>
    </row>
    <row r="22" spans="1:46" s="248" customFormat="1" ht="13.2" x14ac:dyDescent="0.2">
      <c r="A22" s="276"/>
      <c r="AK22" s="1109" t="s">
        <v>500</v>
      </c>
      <c r="AL22" s="1110"/>
      <c r="AM22" s="1110"/>
      <c r="AN22" s="1111"/>
      <c r="AO22" s="281">
        <v>97.3</v>
      </c>
      <c r="AP22" s="282">
        <v>97.5</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2" x14ac:dyDescent="0.2">
      <c r="A31" s="247"/>
      <c r="AK31" s="256"/>
      <c r="AL31" s="257"/>
      <c r="AM31" s="257"/>
      <c r="AN31" s="258"/>
      <c r="AO31" s="1102"/>
      <c r="AP31" s="259" t="s">
        <v>484</v>
      </c>
      <c r="AQ31" s="260" t="s">
        <v>485</v>
      </c>
      <c r="AR31" s="261" t="s">
        <v>486</v>
      </c>
    </row>
    <row r="32" spans="1:46" ht="27" customHeight="1" x14ac:dyDescent="0.2">
      <c r="A32" s="247"/>
      <c r="AK32" s="1117" t="s">
        <v>504</v>
      </c>
      <c r="AL32" s="1118"/>
      <c r="AM32" s="1118"/>
      <c r="AN32" s="1119"/>
      <c r="AO32" s="291">
        <v>2007390</v>
      </c>
      <c r="AP32" s="291">
        <v>69378</v>
      </c>
      <c r="AQ32" s="292">
        <v>55954</v>
      </c>
      <c r="AR32" s="293">
        <v>24</v>
      </c>
    </row>
    <row r="33" spans="1:46" ht="13.5" customHeight="1" x14ac:dyDescent="0.2">
      <c r="A33" s="247"/>
      <c r="AK33" s="1117" t="s">
        <v>505</v>
      </c>
      <c r="AL33" s="1118"/>
      <c r="AM33" s="1118"/>
      <c r="AN33" s="1119"/>
      <c r="AO33" s="291" t="s">
        <v>491</v>
      </c>
      <c r="AP33" s="291" t="s">
        <v>491</v>
      </c>
      <c r="AQ33" s="292" t="s">
        <v>491</v>
      </c>
      <c r="AR33" s="293" t="s">
        <v>491</v>
      </c>
    </row>
    <row r="34" spans="1:46" ht="27" customHeight="1" x14ac:dyDescent="0.2">
      <c r="A34" s="247"/>
      <c r="AK34" s="1117" t="s">
        <v>506</v>
      </c>
      <c r="AL34" s="1118"/>
      <c r="AM34" s="1118"/>
      <c r="AN34" s="1119"/>
      <c r="AO34" s="291" t="s">
        <v>491</v>
      </c>
      <c r="AP34" s="291" t="s">
        <v>491</v>
      </c>
      <c r="AQ34" s="292">
        <v>1</v>
      </c>
      <c r="AR34" s="293" t="s">
        <v>491</v>
      </c>
    </row>
    <row r="35" spans="1:46" ht="27" customHeight="1" x14ac:dyDescent="0.2">
      <c r="A35" s="247"/>
      <c r="AK35" s="1117" t="s">
        <v>507</v>
      </c>
      <c r="AL35" s="1118"/>
      <c r="AM35" s="1118"/>
      <c r="AN35" s="1119"/>
      <c r="AO35" s="291">
        <v>316372</v>
      </c>
      <c r="AP35" s="291">
        <v>10934</v>
      </c>
      <c r="AQ35" s="292">
        <v>17691</v>
      </c>
      <c r="AR35" s="293">
        <v>-38.200000000000003</v>
      </c>
    </row>
    <row r="36" spans="1:46" ht="27" customHeight="1" x14ac:dyDescent="0.2">
      <c r="A36" s="247"/>
      <c r="AK36" s="1117" t="s">
        <v>508</v>
      </c>
      <c r="AL36" s="1118"/>
      <c r="AM36" s="1118"/>
      <c r="AN36" s="1119"/>
      <c r="AO36" s="291">
        <v>210701</v>
      </c>
      <c r="AP36" s="291">
        <v>7282</v>
      </c>
      <c r="AQ36" s="292">
        <v>2603</v>
      </c>
      <c r="AR36" s="293">
        <v>179.8</v>
      </c>
    </row>
    <row r="37" spans="1:46" ht="13.5" customHeight="1" x14ac:dyDescent="0.2">
      <c r="A37" s="247"/>
      <c r="AK37" s="1117" t="s">
        <v>509</v>
      </c>
      <c r="AL37" s="1118"/>
      <c r="AM37" s="1118"/>
      <c r="AN37" s="1119"/>
      <c r="AO37" s="291">
        <v>13335</v>
      </c>
      <c r="AP37" s="291">
        <v>461</v>
      </c>
      <c r="AQ37" s="292">
        <v>579</v>
      </c>
      <c r="AR37" s="293">
        <v>-20.399999999999999</v>
      </c>
    </row>
    <row r="38" spans="1:46" ht="27" customHeight="1" x14ac:dyDescent="0.2">
      <c r="A38" s="247"/>
      <c r="AK38" s="1120" t="s">
        <v>510</v>
      </c>
      <c r="AL38" s="1121"/>
      <c r="AM38" s="1121"/>
      <c r="AN38" s="1122"/>
      <c r="AO38" s="294" t="s">
        <v>491</v>
      </c>
      <c r="AP38" s="294" t="s">
        <v>491</v>
      </c>
      <c r="AQ38" s="295">
        <v>4</v>
      </c>
      <c r="AR38" s="283" t="s">
        <v>491</v>
      </c>
      <c r="AS38" s="290"/>
    </row>
    <row r="39" spans="1:46" ht="13.2" x14ac:dyDescent="0.2">
      <c r="A39" s="247"/>
      <c r="AK39" s="1120" t="s">
        <v>511</v>
      </c>
      <c r="AL39" s="1121"/>
      <c r="AM39" s="1121"/>
      <c r="AN39" s="1122"/>
      <c r="AO39" s="291">
        <v>-73001</v>
      </c>
      <c r="AP39" s="291">
        <v>-2523</v>
      </c>
      <c r="AQ39" s="292">
        <v>-4663</v>
      </c>
      <c r="AR39" s="293">
        <v>-45.9</v>
      </c>
      <c r="AS39" s="290"/>
    </row>
    <row r="40" spans="1:46" ht="27" customHeight="1" x14ac:dyDescent="0.2">
      <c r="A40" s="247"/>
      <c r="AK40" s="1117" t="s">
        <v>512</v>
      </c>
      <c r="AL40" s="1118"/>
      <c r="AM40" s="1118"/>
      <c r="AN40" s="1119"/>
      <c r="AO40" s="291">
        <v>-1608308</v>
      </c>
      <c r="AP40" s="291">
        <v>-55585</v>
      </c>
      <c r="AQ40" s="292">
        <v>-48945</v>
      </c>
      <c r="AR40" s="293">
        <v>13.6</v>
      </c>
      <c r="AS40" s="290"/>
    </row>
    <row r="41" spans="1:46" ht="13.2" x14ac:dyDescent="0.2">
      <c r="A41" s="247"/>
      <c r="AK41" s="1123" t="s">
        <v>287</v>
      </c>
      <c r="AL41" s="1124"/>
      <c r="AM41" s="1124"/>
      <c r="AN41" s="1125"/>
      <c r="AO41" s="291">
        <v>866489</v>
      </c>
      <c r="AP41" s="291">
        <v>29947</v>
      </c>
      <c r="AQ41" s="292">
        <v>23225</v>
      </c>
      <c r="AR41" s="293">
        <v>28.9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2" x14ac:dyDescent="0.2">
      <c r="A50" s="247"/>
      <c r="AK50" s="305"/>
      <c r="AL50" s="306"/>
      <c r="AM50" s="1113"/>
      <c r="AN50" s="307" t="s">
        <v>516</v>
      </c>
      <c r="AO50" s="308" t="s">
        <v>517</v>
      </c>
      <c r="AP50" s="309" t="s">
        <v>518</v>
      </c>
      <c r="AQ50" s="310" t="s">
        <v>519</v>
      </c>
      <c r="AR50" s="311" t="s">
        <v>520</v>
      </c>
    </row>
    <row r="51" spans="1:44" ht="13.2" x14ac:dyDescent="0.2">
      <c r="A51" s="247"/>
      <c r="AK51" s="303" t="s">
        <v>521</v>
      </c>
      <c r="AL51" s="304"/>
      <c r="AM51" s="312">
        <v>6390017</v>
      </c>
      <c r="AN51" s="313">
        <v>198596</v>
      </c>
      <c r="AO51" s="314">
        <v>-63.1</v>
      </c>
      <c r="AP51" s="315">
        <v>76347</v>
      </c>
      <c r="AQ51" s="316">
        <v>2.4</v>
      </c>
      <c r="AR51" s="317">
        <v>-65.5</v>
      </c>
    </row>
    <row r="52" spans="1:44" ht="13.2" x14ac:dyDescent="0.2">
      <c r="A52" s="247"/>
      <c r="AK52" s="318"/>
      <c r="AL52" s="319" t="s">
        <v>522</v>
      </c>
      <c r="AM52" s="320">
        <v>1434185</v>
      </c>
      <c r="AN52" s="321">
        <v>44573</v>
      </c>
      <c r="AO52" s="322">
        <v>-54.1</v>
      </c>
      <c r="AP52" s="323">
        <v>41762</v>
      </c>
      <c r="AQ52" s="324">
        <v>0.5</v>
      </c>
      <c r="AR52" s="325">
        <v>-54.6</v>
      </c>
    </row>
    <row r="53" spans="1:44" ht="13.2" x14ac:dyDescent="0.2">
      <c r="A53" s="247"/>
      <c r="AK53" s="303" t="s">
        <v>523</v>
      </c>
      <c r="AL53" s="304"/>
      <c r="AM53" s="312">
        <v>1623973</v>
      </c>
      <c r="AN53" s="313">
        <v>51697</v>
      </c>
      <c r="AO53" s="314">
        <v>-74</v>
      </c>
      <c r="AP53" s="315">
        <v>69604</v>
      </c>
      <c r="AQ53" s="316">
        <v>-8.8000000000000007</v>
      </c>
      <c r="AR53" s="317">
        <v>-65.2</v>
      </c>
    </row>
    <row r="54" spans="1:44" ht="13.2" x14ac:dyDescent="0.2">
      <c r="A54" s="247"/>
      <c r="AK54" s="318"/>
      <c r="AL54" s="319" t="s">
        <v>522</v>
      </c>
      <c r="AM54" s="320">
        <v>852569</v>
      </c>
      <c r="AN54" s="321">
        <v>27141</v>
      </c>
      <c r="AO54" s="322">
        <v>-39.1</v>
      </c>
      <c r="AP54" s="323">
        <v>36247</v>
      </c>
      <c r="AQ54" s="324">
        <v>-13.2</v>
      </c>
      <c r="AR54" s="325">
        <v>-25.9</v>
      </c>
    </row>
    <row r="55" spans="1:44" ht="13.2" x14ac:dyDescent="0.2">
      <c r="A55" s="247"/>
      <c r="AK55" s="303" t="s">
        <v>524</v>
      </c>
      <c r="AL55" s="304"/>
      <c r="AM55" s="312">
        <v>961661</v>
      </c>
      <c r="AN55" s="313">
        <v>31402</v>
      </c>
      <c r="AO55" s="314">
        <v>-39.299999999999997</v>
      </c>
      <c r="AP55" s="315">
        <v>68410</v>
      </c>
      <c r="AQ55" s="316">
        <v>-1.7</v>
      </c>
      <c r="AR55" s="317">
        <v>-37.6</v>
      </c>
    </row>
    <row r="56" spans="1:44" ht="13.2" x14ac:dyDescent="0.2">
      <c r="A56" s="247"/>
      <c r="AK56" s="318"/>
      <c r="AL56" s="319" t="s">
        <v>522</v>
      </c>
      <c r="AM56" s="320">
        <v>327053</v>
      </c>
      <c r="AN56" s="321">
        <v>10680</v>
      </c>
      <c r="AO56" s="322">
        <v>-60.6</v>
      </c>
      <c r="AP56" s="323">
        <v>35086</v>
      </c>
      <c r="AQ56" s="324">
        <v>-3.2</v>
      </c>
      <c r="AR56" s="325">
        <v>-57.4</v>
      </c>
    </row>
    <row r="57" spans="1:44" ht="13.2" x14ac:dyDescent="0.2">
      <c r="A57" s="247"/>
      <c r="AK57" s="303" t="s">
        <v>525</v>
      </c>
      <c r="AL57" s="304"/>
      <c r="AM57" s="312">
        <v>1812981</v>
      </c>
      <c r="AN57" s="313">
        <v>60631</v>
      </c>
      <c r="AO57" s="314">
        <v>93.1</v>
      </c>
      <c r="AP57" s="315">
        <v>73019</v>
      </c>
      <c r="AQ57" s="316">
        <v>6.7</v>
      </c>
      <c r="AR57" s="317">
        <v>86.4</v>
      </c>
    </row>
    <row r="58" spans="1:44" ht="13.2" x14ac:dyDescent="0.2">
      <c r="A58" s="247"/>
      <c r="AK58" s="318"/>
      <c r="AL58" s="319" t="s">
        <v>522</v>
      </c>
      <c r="AM58" s="320">
        <v>1444813</v>
      </c>
      <c r="AN58" s="321">
        <v>48318</v>
      </c>
      <c r="AO58" s="322">
        <v>352.4</v>
      </c>
      <c r="AP58" s="323">
        <v>39427</v>
      </c>
      <c r="AQ58" s="324">
        <v>12.4</v>
      </c>
      <c r="AR58" s="325">
        <v>340</v>
      </c>
    </row>
    <row r="59" spans="1:44" ht="13.2" x14ac:dyDescent="0.2">
      <c r="A59" s="247"/>
      <c r="AK59" s="303" t="s">
        <v>526</v>
      </c>
      <c r="AL59" s="304"/>
      <c r="AM59" s="312">
        <v>3497996</v>
      </c>
      <c r="AN59" s="313">
        <v>120896</v>
      </c>
      <c r="AO59" s="314">
        <v>99.4</v>
      </c>
      <c r="AP59" s="315">
        <v>76590</v>
      </c>
      <c r="AQ59" s="316">
        <v>4.9000000000000004</v>
      </c>
      <c r="AR59" s="317">
        <v>94.5</v>
      </c>
    </row>
    <row r="60" spans="1:44" ht="13.2" x14ac:dyDescent="0.2">
      <c r="A60" s="247"/>
      <c r="AK60" s="318"/>
      <c r="AL60" s="319" t="s">
        <v>522</v>
      </c>
      <c r="AM60" s="320">
        <v>2846950</v>
      </c>
      <c r="AN60" s="321">
        <v>98395</v>
      </c>
      <c r="AO60" s="322">
        <v>103.6</v>
      </c>
      <c r="AP60" s="323">
        <v>42387</v>
      </c>
      <c r="AQ60" s="324">
        <v>7.5</v>
      </c>
      <c r="AR60" s="325">
        <v>96.1</v>
      </c>
    </row>
    <row r="61" spans="1:44" ht="13.2" x14ac:dyDescent="0.2">
      <c r="A61" s="247"/>
      <c r="AK61" s="303" t="s">
        <v>527</v>
      </c>
      <c r="AL61" s="326"/>
      <c r="AM61" s="312">
        <v>2857326</v>
      </c>
      <c r="AN61" s="313">
        <v>92644</v>
      </c>
      <c r="AO61" s="314">
        <v>3.2</v>
      </c>
      <c r="AP61" s="315">
        <v>72794</v>
      </c>
      <c r="AQ61" s="327">
        <v>0.7</v>
      </c>
      <c r="AR61" s="317">
        <v>2.5</v>
      </c>
    </row>
    <row r="62" spans="1:44" ht="13.2" x14ac:dyDescent="0.2">
      <c r="A62" s="247"/>
      <c r="AK62" s="318"/>
      <c r="AL62" s="319" t="s">
        <v>522</v>
      </c>
      <c r="AM62" s="320">
        <v>1381114</v>
      </c>
      <c r="AN62" s="321">
        <v>45821</v>
      </c>
      <c r="AO62" s="322">
        <v>60.4</v>
      </c>
      <c r="AP62" s="323">
        <v>38982</v>
      </c>
      <c r="AQ62" s="324">
        <v>0.8</v>
      </c>
      <c r="AR62" s="325">
        <v>59.6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h4nWbCqyAefgwycr/VYefH52OP2rKl484vh7XG0rQzTbm/LXZMhI1+9NqrAP4UqarIvAI/9sj4kj/kX5DKvRQ==" saltValue="kPONrgn2lzHilPOV0a7ET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qTEo6nL6TMGA6022lbMV/3WqfDQFOtnokJXbbQ5ThchPv22VnSSIxR/+Oj77FUkPBFJzapaLa2IGOw8DtYxpkg==" saltValue="Z1NeMJJP4DLxHRrS/C5ym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Lk11ATTbcc04j1rh+bf3OVG05vaWlGRswqiVbpi+qmLDgJKbR+jCLSmVV+lgfn/FH5MYXFU6PozTB/73CTRnDw==" saltValue="/j2VD47pmLoSudqIzBN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C000"/>
    <pageSetUpPr fitToPage="1"/>
  </sheetPr>
  <dimension ref="B1:J50"/>
  <sheetViews>
    <sheetView showGridLines="0" topLeftCell="A14"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59.7</v>
      </c>
      <c r="G47" s="12">
        <v>60.77</v>
      </c>
      <c r="H47" s="12">
        <v>57.08</v>
      </c>
      <c r="I47" s="12">
        <v>38.81</v>
      </c>
      <c r="J47" s="13">
        <v>37.11</v>
      </c>
    </row>
    <row r="48" spans="2:10" ht="57.75" customHeight="1" x14ac:dyDescent="0.2">
      <c r="B48" s="14"/>
      <c r="C48" s="1128" t="s">
        <v>4</v>
      </c>
      <c r="D48" s="1128"/>
      <c r="E48" s="1129"/>
      <c r="F48" s="15">
        <v>4.66</v>
      </c>
      <c r="G48" s="16">
        <v>2.69</v>
      </c>
      <c r="H48" s="16">
        <v>1.67</v>
      </c>
      <c r="I48" s="16">
        <v>1.56</v>
      </c>
      <c r="J48" s="17">
        <v>2.2400000000000002</v>
      </c>
    </row>
    <row r="49" spans="2:10" ht="57.75" customHeight="1" thickBot="1" x14ac:dyDescent="0.25">
      <c r="B49" s="18"/>
      <c r="C49" s="1130" t="s">
        <v>5</v>
      </c>
      <c r="D49" s="1130"/>
      <c r="E49" s="1131"/>
      <c r="F49" s="19">
        <v>37.119999999999997</v>
      </c>
      <c r="G49" s="20">
        <v>0.48</v>
      </c>
      <c r="H49" s="20" t="s">
        <v>534</v>
      </c>
      <c r="I49" s="20" t="s">
        <v>535</v>
      </c>
      <c r="J49" s="21" t="s">
        <v>536</v>
      </c>
    </row>
    <row r="50" spans="2:10" ht="13.2" x14ac:dyDescent="0.2"/>
  </sheetData>
  <sheetProtection algorithmName="SHA-512" hashValue="Aos+Goh/lnE15T2yTkjxUXGH2Ewzqmsu2V59u3eM9ZzjdRDzsvhiu42y+NDyDiu4qaIbMXkLuGOzNUKgEJHHGQ==" saltValue="3c1QwTO6SeFO8CevHYn7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C000"/>
    <pageSetUpPr fitToPage="1"/>
  </sheetPr>
  <dimension ref="A1:P51"/>
  <sheetViews>
    <sheetView showGridLines="0" topLeftCell="A2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537</v>
      </c>
      <c r="D34" s="1136"/>
      <c r="E34" s="1137"/>
      <c r="F34" s="32">
        <v>16.43</v>
      </c>
      <c r="G34" s="33">
        <v>18.13</v>
      </c>
      <c r="H34" s="33">
        <v>18.52</v>
      </c>
      <c r="I34" s="33">
        <v>18.489999999999998</v>
      </c>
      <c r="J34" s="34">
        <v>17.989999999999998</v>
      </c>
      <c r="K34" s="22"/>
      <c r="L34" s="22"/>
      <c r="M34" s="22"/>
      <c r="N34" s="22"/>
      <c r="O34" s="22"/>
      <c r="P34" s="22"/>
    </row>
    <row r="35" spans="1:16" ht="39" customHeight="1" x14ac:dyDescent="0.2">
      <c r="A35" s="22"/>
      <c r="B35" s="35"/>
      <c r="C35" s="1132" t="s">
        <v>538</v>
      </c>
      <c r="D35" s="1132"/>
      <c r="E35" s="1133"/>
      <c r="F35" s="36">
        <v>4.6500000000000004</v>
      </c>
      <c r="G35" s="37">
        <v>2.69</v>
      </c>
      <c r="H35" s="37">
        <v>1.66</v>
      </c>
      <c r="I35" s="37">
        <v>1.56</v>
      </c>
      <c r="J35" s="38">
        <v>2.2400000000000002</v>
      </c>
      <c r="K35" s="22"/>
      <c r="L35" s="22"/>
      <c r="M35" s="22"/>
      <c r="N35" s="22"/>
      <c r="O35" s="22"/>
      <c r="P35" s="22"/>
    </row>
    <row r="36" spans="1:16" ht="39" customHeight="1" x14ac:dyDescent="0.2">
      <c r="A36" s="22"/>
      <c r="B36" s="35"/>
      <c r="C36" s="1132" t="s">
        <v>539</v>
      </c>
      <c r="D36" s="1132"/>
      <c r="E36" s="1133"/>
      <c r="F36" s="36">
        <v>0.9</v>
      </c>
      <c r="G36" s="37">
        <v>2.0699999999999998</v>
      </c>
      <c r="H36" s="37">
        <v>2.25</v>
      </c>
      <c r="I36" s="37">
        <v>2.27</v>
      </c>
      <c r="J36" s="38">
        <v>2.19</v>
      </c>
      <c r="K36" s="22"/>
      <c r="L36" s="22"/>
      <c r="M36" s="22"/>
      <c r="N36" s="22"/>
      <c r="O36" s="22"/>
      <c r="P36" s="22"/>
    </row>
    <row r="37" spans="1:16" ht="39" customHeight="1" x14ac:dyDescent="0.2">
      <c r="A37" s="22"/>
      <c r="B37" s="35"/>
      <c r="C37" s="1132" t="s">
        <v>540</v>
      </c>
      <c r="D37" s="1132"/>
      <c r="E37" s="1133"/>
      <c r="F37" s="36">
        <v>0.63</v>
      </c>
      <c r="G37" s="37">
        <v>0.6</v>
      </c>
      <c r="H37" s="37">
        <v>0.62</v>
      </c>
      <c r="I37" s="37">
        <v>0.62</v>
      </c>
      <c r="J37" s="38">
        <v>0.61</v>
      </c>
      <c r="K37" s="22"/>
      <c r="L37" s="22"/>
      <c r="M37" s="22"/>
      <c r="N37" s="22"/>
      <c r="O37" s="22"/>
      <c r="P37" s="22"/>
    </row>
    <row r="38" spans="1:16" ht="39" customHeight="1" x14ac:dyDescent="0.2">
      <c r="A38" s="22"/>
      <c r="B38" s="35"/>
      <c r="C38" s="1132" t="s">
        <v>541</v>
      </c>
      <c r="D38" s="1132"/>
      <c r="E38" s="1133"/>
      <c r="F38" s="36">
        <v>0.15</v>
      </c>
      <c r="G38" s="37">
        <v>0.68</v>
      </c>
      <c r="H38" s="37">
        <v>0.81</v>
      </c>
      <c r="I38" s="37">
        <v>0.48</v>
      </c>
      <c r="J38" s="38">
        <v>0.25</v>
      </c>
      <c r="K38" s="22"/>
      <c r="L38" s="22"/>
      <c r="M38" s="22"/>
      <c r="N38" s="22"/>
      <c r="O38" s="22"/>
      <c r="P38" s="22"/>
    </row>
    <row r="39" spans="1:16" ht="39" customHeight="1" x14ac:dyDescent="0.2">
      <c r="A39" s="22"/>
      <c r="B39" s="35"/>
      <c r="C39" s="1132" t="s">
        <v>542</v>
      </c>
      <c r="D39" s="1132"/>
      <c r="E39" s="1133"/>
      <c r="F39" s="36">
        <v>7.0000000000000007E-2</v>
      </c>
      <c r="G39" s="37">
        <v>0</v>
      </c>
      <c r="H39" s="37">
        <v>1.41</v>
      </c>
      <c r="I39" s="37">
        <v>0</v>
      </c>
      <c r="J39" s="38">
        <v>0.11</v>
      </c>
      <c r="K39" s="22"/>
      <c r="L39" s="22"/>
      <c r="M39" s="22"/>
      <c r="N39" s="22"/>
      <c r="O39" s="22"/>
      <c r="P39" s="22"/>
    </row>
    <row r="40" spans="1:16" ht="39" customHeight="1" x14ac:dyDescent="0.2">
      <c r="A40" s="22"/>
      <c r="B40" s="35"/>
      <c r="C40" s="1132" t="s">
        <v>543</v>
      </c>
      <c r="D40" s="1132"/>
      <c r="E40" s="1133"/>
      <c r="F40" s="36">
        <v>0</v>
      </c>
      <c r="G40" s="37">
        <v>0</v>
      </c>
      <c r="H40" s="37">
        <v>0</v>
      </c>
      <c r="I40" s="37">
        <v>0</v>
      </c>
      <c r="J40" s="38">
        <v>0</v>
      </c>
      <c r="K40" s="22"/>
      <c r="L40" s="22"/>
      <c r="M40" s="22"/>
      <c r="N40" s="22"/>
      <c r="O40" s="22"/>
      <c r="P40" s="22"/>
    </row>
    <row r="41" spans="1:16" ht="39" customHeight="1" x14ac:dyDescent="0.2">
      <c r="A41" s="22"/>
      <c r="B41" s="35"/>
      <c r="C41" s="1132" t="s">
        <v>544</v>
      </c>
      <c r="D41" s="1132"/>
      <c r="E41" s="1133"/>
      <c r="F41" s="36">
        <v>0</v>
      </c>
      <c r="G41" s="37">
        <v>0</v>
      </c>
      <c r="H41" s="37">
        <v>0</v>
      </c>
      <c r="I41" s="37">
        <v>0</v>
      </c>
      <c r="J41" s="38">
        <v>0</v>
      </c>
      <c r="K41" s="22"/>
      <c r="L41" s="22"/>
      <c r="M41" s="22"/>
      <c r="N41" s="22"/>
      <c r="O41" s="22"/>
      <c r="P41" s="22"/>
    </row>
    <row r="42" spans="1:16" ht="39" customHeight="1" x14ac:dyDescent="0.2">
      <c r="A42" s="22"/>
      <c r="B42" s="39"/>
      <c r="C42" s="1132" t="s">
        <v>545</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546</v>
      </c>
      <c r="D43" s="1134"/>
      <c r="E43" s="1135"/>
      <c r="F43" s="41">
        <v>0.46</v>
      </c>
      <c r="G43" s="42">
        <v>0.02</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sgueN4oeRrwqzPvnM3SPJzSpGmV1iLttFuYSUGl/Me0K/E6FTmDEJeMCOpSJqYLCxVvXF/lBMXp762o0C0MPPw==" saltValue="qWc0G1Mbbxnb1mlLGRv1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C000"/>
    <pageSetUpPr fitToPage="1"/>
  </sheetPr>
  <dimension ref="A1:U64"/>
  <sheetViews>
    <sheetView showGridLines="0" topLeftCell="A3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2555</v>
      </c>
      <c r="L45" s="58">
        <v>1927</v>
      </c>
      <c r="M45" s="58">
        <v>2065</v>
      </c>
      <c r="N45" s="58">
        <v>2015</v>
      </c>
      <c r="O45" s="59">
        <v>2007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323</v>
      </c>
      <c r="L48" s="62">
        <v>364</v>
      </c>
      <c r="M48" s="62">
        <v>371</v>
      </c>
      <c r="N48" s="62">
        <v>316</v>
      </c>
      <c r="O48" s="63">
        <v>316</v>
      </c>
      <c r="P48" s="46"/>
      <c r="Q48" s="46"/>
      <c r="R48" s="46"/>
      <c r="S48" s="46"/>
      <c r="T48" s="46"/>
      <c r="U48" s="46"/>
    </row>
    <row r="49" spans="1:21" ht="30.75" customHeight="1" x14ac:dyDescent="0.2">
      <c r="A49" s="46"/>
      <c r="B49" s="1140"/>
      <c r="C49" s="1141"/>
      <c r="D49" s="60"/>
      <c r="E49" s="1146" t="s">
        <v>14</v>
      </c>
      <c r="F49" s="1146"/>
      <c r="G49" s="1146"/>
      <c r="H49" s="1146"/>
      <c r="I49" s="1146"/>
      <c r="J49" s="1147"/>
      <c r="K49" s="61">
        <v>315</v>
      </c>
      <c r="L49" s="62">
        <v>273</v>
      </c>
      <c r="M49" s="62">
        <v>216</v>
      </c>
      <c r="N49" s="62">
        <v>215</v>
      </c>
      <c r="O49" s="63">
        <v>211</v>
      </c>
      <c r="P49" s="46"/>
      <c r="Q49" s="46"/>
      <c r="R49" s="46"/>
      <c r="S49" s="46"/>
      <c r="T49" s="46"/>
      <c r="U49" s="46"/>
    </row>
    <row r="50" spans="1:21" ht="30.75" customHeight="1" x14ac:dyDescent="0.2">
      <c r="A50" s="46"/>
      <c r="B50" s="1140"/>
      <c r="C50" s="1141"/>
      <c r="D50" s="60"/>
      <c r="E50" s="1146" t="s">
        <v>15</v>
      </c>
      <c r="F50" s="1146"/>
      <c r="G50" s="1146"/>
      <c r="H50" s="1146"/>
      <c r="I50" s="1146"/>
      <c r="J50" s="1147"/>
      <c r="K50" s="61">
        <v>28</v>
      </c>
      <c r="L50" s="62">
        <v>22</v>
      </c>
      <c r="M50" s="62">
        <v>17</v>
      </c>
      <c r="N50" s="62">
        <v>14</v>
      </c>
      <c r="O50" s="63">
        <v>13</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1695</v>
      </c>
      <c r="L52" s="62">
        <v>1612</v>
      </c>
      <c r="M52" s="62">
        <v>1659</v>
      </c>
      <c r="N52" s="62">
        <v>1671</v>
      </c>
      <c r="O52" s="63">
        <v>1682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1526</v>
      </c>
      <c r="L53" s="67">
        <v>974</v>
      </c>
      <c r="M53" s="67">
        <v>1010</v>
      </c>
      <c r="N53" s="67">
        <v>889</v>
      </c>
      <c r="O53" s="68">
        <v>865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KRmFycvkOwInfWK1wk1HbyuFE9hO6Z85qvhbkroscygoFV8yWM2/M0sAZU4UAGInvSPi3UHyJi77FOttO5w9w==" saltValue="0Ehfn2wHjsIsf76nYzsY6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C000"/>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69" t="s">
        <v>30</v>
      </c>
      <c r="C41" s="1170"/>
      <c r="D41" s="103"/>
      <c r="E41" s="1175" t="s">
        <v>31</v>
      </c>
      <c r="F41" s="1175"/>
      <c r="G41" s="1175"/>
      <c r="H41" s="1176"/>
      <c r="I41" s="330">
        <v>20615</v>
      </c>
      <c r="J41" s="331">
        <v>20080</v>
      </c>
      <c r="K41" s="331">
        <v>18914</v>
      </c>
      <c r="L41" s="331">
        <v>17845</v>
      </c>
      <c r="M41" s="332">
        <v>18849</v>
      </c>
    </row>
    <row r="42" spans="2:13" ht="27.75" customHeight="1" x14ac:dyDescent="0.2">
      <c r="B42" s="1171"/>
      <c r="C42" s="1172"/>
      <c r="D42" s="104"/>
      <c r="E42" s="1177" t="s">
        <v>32</v>
      </c>
      <c r="F42" s="1177"/>
      <c r="G42" s="1177"/>
      <c r="H42" s="1178"/>
      <c r="I42" s="333">
        <v>6</v>
      </c>
      <c r="J42" s="334">
        <v>3</v>
      </c>
      <c r="K42" s="334" t="s">
        <v>491</v>
      </c>
      <c r="L42" s="334" t="s">
        <v>491</v>
      </c>
      <c r="M42" s="335" t="s">
        <v>491</v>
      </c>
    </row>
    <row r="43" spans="2:13" ht="27.75" customHeight="1" x14ac:dyDescent="0.2">
      <c r="B43" s="1171"/>
      <c r="C43" s="1172"/>
      <c r="D43" s="104"/>
      <c r="E43" s="1177" t="s">
        <v>33</v>
      </c>
      <c r="F43" s="1177"/>
      <c r="G43" s="1177"/>
      <c r="H43" s="1178"/>
      <c r="I43" s="333">
        <v>4737</v>
      </c>
      <c r="J43" s="334">
        <v>4695</v>
      </c>
      <c r="K43" s="334">
        <v>4504</v>
      </c>
      <c r="L43" s="334">
        <v>4284</v>
      </c>
      <c r="M43" s="335">
        <v>3927</v>
      </c>
    </row>
    <row r="44" spans="2:13" ht="27.75" customHeight="1" x14ac:dyDescent="0.2">
      <c r="B44" s="1171"/>
      <c r="C44" s="1172"/>
      <c r="D44" s="104"/>
      <c r="E44" s="1177" t="s">
        <v>34</v>
      </c>
      <c r="F44" s="1177"/>
      <c r="G44" s="1177"/>
      <c r="H44" s="1178"/>
      <c r="I44" s="333">
        <v>1122</v>
      </c>
      <c r="J44" s="334">
        <v>855</v>
      </c>
      <c r="K44" s="334">
        <v>648</v>
      </c>
      <c r="L44" s="334">
        <v>466</v>
      </c>
      <c r="M44" s="335">
        <v>967</v>
      </c>
    </row>
    <row r="45" spans="2:13" ht="27.75" customHeight="1" x14ac:dyDescent="0.2">
      <c r="B45" s="1171"/>
      <c r="C45" s="1172"/>
      <c r="D45" s="104"/>
      <c r="E45" s="1177" t="s">
        <v>35</v>
      </c>
      <c r="F45" s="1177"/>
      <c r="G45" s="1177"/>
      <c r="H45" s="1178"/>
      <c r="I45" s="333">
        <v>2707</v>
      </c>
      <c r="J45" s="334">
        <v>2835</v>
      </c>
      <c r="K45" s="334">
        <v>2563</v>
      </c>
      <c r="L45" s="334">
        <v>2568</v>
      </c>
      <c r="M45" s="335">
        <v>2697</v>
      </c>
    </row>
    <row r="46" spans="2:13" ht="27.75" customHeight="1" x14ac:dyDescent="0.2">
      <c r="B46" s="1171"/>
      <c r="C46" s="1172"/>
      <c r="D46" s="105"/>
      <c r="E46" s="1177" t="s">
        <v>36</v>
      </c>
      <c r="F46" s="1177"/>
      <c r="G46" s="1177"/>
      <c r="H46" s="1178"/>
      <c r="I46" s="333">
        <v>10</v>
      </c>
      <c r="J46" s="334">
        <v>7</v>
      </c>
      <c r="K46" s="334">
        <v>3</v>
      </c>
      <c r="L46" s="334" t="s">
        <v>491</v>
      </c>
      <c r="M46" s="335" t="s">
        <v>491</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13354</v>
      </c>
      <c r="J50" s="334">
        <v>13576</v>
      </c>
      <c r="K50" s="334">
        <v>11526</v>
      </c>
      <c r="L50" s="334">
        <v>11413</v>
      </c>
      <c r="M50" s="335">
        <v>11741</v>
      </c>
    </row>
    <row r="51" spans="2:13" ht="27.75" customHeight="1" x14ac:dyDescent="0.2">
      <c r="B51" s="1171"/>
      <c r="C51" s="1172"/>
      <c r="D51" s="104"/>
      <c r="E51" s="1177" t="s">
        <v>42</v>
      </c>
      <c r="F51" s="1177"/>
      <c r="G51" s="1177"/>
      <c r="H51" s="1178"/>
      <c r="I51" s="333">
        <v>375</v>
      </c>
      <c r="J51" s="334">
        <v>383</v>
      </c>
      <c r="K51" s="334">
        <v>401</v>
      </c>
      <c r="L51" s="334">
        <v>391</v>
      </c>
      <c r="M51" s="335">
        <v>330</v>
      </c>
    </row>
    <row r="52" spans="2:13" ht="27.75" customHeight="1" x14ac:dyDescent="0.2">
      <c r="B52" s="1173"/>
      <c r="C52" s="1174"/>
      <c r="D52" s="104"/>
      <c r="E52" s="1177" t="s">
        <v>43</v>
      </c>
      <c r="F52" s="1177"/>
      <c r="G52" s="1177"/>
      <c r="H52" s="1178"/>
      <c r="I52" s="333">
        <v>16130</v>
      </c>
      <c r="J52" s="334">
        <v>16017</v>
      </c>
      <c r="K52" s="334">
        <v>15423</v>
      </c>
      <c r="L52" s="334">
        <v>15045</v>
      </c>
      <c r="M52" s="335">
        <v>15602</v>
      </c>
    </row>
    <row r="53" spans="2:13" ht="27.75" customHeight="1" thickBot="1" x14ac:dyDescent="0.25">
      <c r="B53" s="1184" t="s">
        <v>19</v>
      </c>
      <c r="C53" s="1185"/>
      <c r="D53" s="108"/>
      <c r="E53" s="1186" t="s">
        <v>44</v>
      </c>
      <c r="F53" s="1186"/>
      <c r="G53" s="1186"/>
      <c r="H53" s="1187"/>
      <c r="I53" s="336">
        <v>-662</v>
      </c>
      <c r="J53" s="337">
        <v>-1502</v>
      </c>
      <c r="K53" s="337">
        <v>-718</v>
      </c>
      <c r="L53" s="337">
        <v>-1686</v>
      </c>
      <c r="M53" s="338">
        <v>-1234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dUiiPDjNQ59v98ULDiB4qGEOD48DwO0eZ2HPwu6WQkBwrxNielxImEEUI8W96KJy1F31E07kjBBCfCXRT+LwA==" saltValue="uw1of6uwqP/f6HOpdA8fw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B1:W68"/>
  <sheetViews>
    <sheetView showGridLines="0" topLeftCell="A13"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6" t="s">
        <v>46</v>
      </c>
      <c r="D55" s="1196"/>
      <c r="E55" s="1197"/>
      <c r="F55" s="339">
        <v>6006</v>
      </c>
      <c r="G55" s="339">
        <v>4115</v>
      </c>
      <c r="H55" s="340">
        <v>4009</v>
      </c>
    </row>
    <row r="56" spans="2:8" ht="52.5" customHeight="1" x14ac:dyDescent="0.2">
      <c r="B56" s="120"/>
      <c r="C56" s="1198" t="s">
        <v>47</v>
      </c>
      <c r="D56" s="1198"/>
      <c r="E56" s="1199"/>
      <c r="F56" s="341">
        <v>13</v>
      </c>
      <c r="G56" s="341">
        <v>59</v>
      </c>
      <c r="H56" s="342">
        <v>570</v>
      </c>
    </row>
    <row r="57" spans="2:8" ht="53.25" customHeight="1" x14ac:dyDescent="0.2">
      <c r="B57" s="120"/>
      <c r="C57" s="1200" t="s">
        <v>48</v>
      </c>
      <c r="D57" s="1200"/>
      <c r="E57" s="1201"/>
      <c r="F57" s="343">
        <v>6482</v>
      </c>
      <c r="G57" s="343">
        <v>6497</v>
      </c>
      <c r="H57" s="344">
        <v>6461</v>
      </c>
    </row>
    <row r="58" spans="2:8" ht="45.75" customHeight="1" x14ac:dyDescent="0.2">
      <c r="B58" s="121"/>
      <c r="C58" s="1188" t="s">
        <v>563</v>
      </c>
      <c r="D58" s="1189"/>
      <c r="E58" s="1190"/>
      <c r="F58" s="345">
        <v>5210</v>
      </c>
      <c r="G58" s="345">
        <v>5449</v>
      </c>
      <c r="H58" s="346">
        <v>5461</v>
      </c>
    </row>
    <row r="59" spans="2:8" ht="45.75" customHeight="1" x14ac:dyDescent="0.2">
      <c r="B59" s="121"/>
      <c r="C59" s="1188" t="s">
        <v>564</v>
      </c>
      <c r="D59" s="1189"/>
      <c r="E59" s="1190"/>
      <c r="F59" s="345">
        <v>228</v>
      </c>
      <c r="G59" s="345">
        <v>219</v>
      </c>
      <c r="H59" s="346">
        <v>239</v>
      </c>
    </row>
    <row r="60" spans="2:8" ht="45.75" customHeight="1" x14ac:dyDescent="0.2">
      <c r="B60" s="121"/>
      <c r="C60" s="1188" t="s">
        <v>565</v>
      </c>
      <c r="D60" s="1189"/>
      <c r="E60" s="1190"/>
      <c r="F60" s="345">
        <v>97</v>
      </c>
      <c r="G60" s="345">
        <v>123</v>
      </c>
      <c r="H60" s="346">
        <v>169</v>
      </c>
    </row>
    <row r="61" spans="2:8" ht="45.75" customHeight="1" x14ac:dyDescent="0.2">
      <c r="B61" s="121"/>
      <c r="C61" s="1188" t="s">
        <v>566</v>
      </c>
      <c r="D61" s="1189"/>
      <c r="E61" s="1190"/>
      <c r="F61" s="345">
        <v>109</v>
      </c>
      <c r="G61" s="345">
        <v>153</v>
      </c>
      <c r="H61" s="346">
        <v>165</v>
      </c>
    </row>
    <row r="62" spans="2:8" ht="45.75" customHeight="1" thickBot="1" x14ac:dyDescent="0.25">
      <c r="B62" s="122"/>
      <c r="C62" s="1191" t="s">
        <v>567</v>
      </c>
      <c r="D62" s="1192"/>
      <c r="E62" s="1193"/>
      <c r="F62" s="347">
        <v>228</v>
      </c>
      <c r="G62" s="347">
        <v>203</v>
      </c>
      <c r="H62" s="348">
        <v>155</v>
      </c>
    </row>
    <row r="63" spans="2:8" ht="52.5" customHeight="1" thickBot="1" x14ac:dyDescent="0.25">
      <c r="B63" s="123"/>
      <c r="C63" s="1194" t="s">
        <v>49</v>
      </c>
      <c r="D63" s="1194"/>
      <c r="E63" s="1195"/>
      <c r="F63" s="349">
        <v>12501</v>
      </c>
      <c r="G63" s="349">
        <v>10672</v>
      </c>
      <c r="H63" s="350">
        <v>11039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lGDt14HnEG8gWqlI77gPMN4kcRD3yM+9a11xAaJmoSzxctpmLVIkQpzHxkdUj1G0yqa9XuD+HOjQhk9rCAiXyw==" saltValue="/rV3gs8Hd9tZRZa0tVJmV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2A410-97C6-4416-A9FB-EF691290DB11}">
  <sheetPr>
    <pageSetUpPr fitToPage="1"/>
  </sheetPr>
  <dimension ref="A1:DE85"/>
  <sheetViews>
    <sheetView showGridLines="0" tabSelected="1" zoomScaleNormal="100" zoomScaleSheetLayoutView="55" workbookViewId="0">
      <selection activeCell="BI42" sqref="BI42"/>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45.7</v>
      </c>
      <c r="BQ53" s="1231"/>
      <c r="BR53" s="1231"/>
      <c r="BS53" s="1231"/>
      <c r="BT53" s="1231"/>
      <c r="BU53" s="1231"/>
      <c r="BV53" s="1231"/>
      <c r="BW53" s="1231"/>
      <c r="BX53" s="1231">
        <v>42.3</v>
      </c>
      <c r="BY53" s="1231"/>
      <c r="BZ53" s="1231"/>
      <c r="CA53" s="1231"/>
      <c r="CB53" s="1231"/>
      <c r="CC53" s="1231"/>
      <c r="CD53" s="1231"/>
      <c r="CE53" s="1231"/>
      <c r="CF53" s="1231">
        <v>44.7</v>
      </c>
      <c r="CG53" s="1231"/>
      <c r="CH53" s="1231"/>
      <c r="CI53" s="1231"/>
      <c r="CJ53" s="1231"/>
      <c r="CK53" s="1231"/>
      <c r="CL53" s="1231"/>
      <c r="CM53" s="1231"/>
      <c r="CN53" s="1231">
        <v>47.1</v>
      </c>
      <c r="CO53" s="1231"/>
      <c r="CP53" s="1231"/>
      <c r="CQ53" s="1231"/>
      <c r="CR53" s="1231"/>
      <c r="CS53" s="1231"/>
      <c r="CT53" s="1231"/>
      <c r="CU53" s="1231"/>
      <c r="CV53" s="1231">
        <v>49</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15.8</v>
      </c>
      <c r="BQ75" s="1231"/>
      <c r="BR75" s="1231"/>
      <c r="BS75" s="1231"/>
      <c r="BT75" s="1231"/>
      <c r="BU75" s="1231"/>
      <c r="BV75" s="1231"/>
      <c r="BW75" s="1231"/>
      <c r="BX75" s="1231">
        <v>14.4</v>
      </c>
      <c r="BY75" s="1231"/>
      <c r="BZ75" s="1231"/>
      <c r="CA75" s="1231"/>
      <c r="CB75" s="1231"/>
      <c r="CC75" s="1231"/>
      <c r="CD75" s="1231"/>
      <c r="CE75" s="1231"/>
      <c r="CF75" s="1231">
        <v>12.9</v>
      </c>
      <c r="CG75" s="1231"/>
      <c r="CH75" s="1231"/>
      <c r="CI75" s="1231"/>
      <c r="CJ75" s="1231"/>
      <c r="CK75" s="1231"/>
      <c r="CL75" s="1231"/>
      <c r="CM75" s="1231"/>
      <c r="CN75" s="1231">
        <v>10.5</v>
      </c>
      <c r="CO75" s="1231"/>
      <c r="CP75" s="1231"/>
      <c r="CQ75" s="1231"/>
      <c r="CR75" s="1231"/>
      <c r="CS75" s="1231"/>
      <c r="CT75" s="1231"/>
      <c r="CU75" s="1231"/>
      <c r="CV75" s="1231">
        <v>10.199999999999999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VXe3/PjlATGoVl536rC/Y40/GBfkip16J//wQHfkt0PibmW4vbPWPQjXI6VdM/wpTjRzLI0/c6E2GMNjRIXqA==" saltValue="yamihr7RwD0963VXxN9X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0CAC2-A75C-4DA4-AD50-818C259F242F}">
  <sheetPr>
    <pageSetUpPr fitToPage="1"/>
  </sheetPr>
  <dimension ref="A1:DR125"/>
  <sheetViews>
    <sheetView showGridLines="0" topLeftCell="D100" zoomScaleNormal="100" zoomScaleSheetLayoutView="70" workbookViewId="0">
      <selection activeCell="AH112" sqref="AH11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jUNoDesHjuje2CkzzfgkTvdJqQQdFSLalnMX833IMbnsV+ImoOmZVBwMxCwC8iMPKQKbbpP2xqfCrDHGrO2B3w==" saltValue="Q/IJ22cuUWKrzW+RjhEJt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D47D9-F29E-49A6-98FE-0EF8BEADB32D}">
  <sheetPr>
    <pageSetUpPr fitToPage="1"/>
  </sheetPr>
  <dimension ref="A1:DR125"/>
  <sheetViews>
    <sheetView showGridLines="0" topLeftCell="A109" zoomScaleNormal="100" zoomScaleSheetLayoutView="55" workbookViewId="0">
      <selection activeCell="C117" sqref="C11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7rhqk1+SkSV7+OP39DysNSi3QtE05mrRpOcWsL/eNbl2UweUlM2X45apIgXlOVUPR0N7XEs/WqhexZ5aQ6t+UA==" saltValue="VAqX2+R7HU81gFQ3YyI2k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198596</v>
      </c>
      <c r="E3" s="142"/>
      <c r="F3" s="143">
        <v>76347</v>
      </c>
      <c r="G3" s="144"/>
      <c r="H3" s="145"/>
    </row>
    <row r="4" spans="1:8" x14ac:dyDescent="0.2">
      <c r="A4" s="146"/>
      <c r="B4" s="147"/>
      <c r="C4" s="148"/>
      <c r="D4" s="149">
        <v>44573</v>
      </c>
      <c r="E4" s="150"/>
      <c r="F4" s="151">
        <v>41762</v>
      </c>
      <c r="G4" s="152"/>
      <c r="H4" s="153"/>
    </row>
    <row r="5" spans="1:8" x14ac:dyDescent="0.2">
      <c r="A5" s="134" t="s">
        <v>523</v>
      </c>
      <c r="B5" s="139"/>
      <c r="C5" s="140"/>
      <c r="D5" s="141">
        <v>51697</v>
      </c>
      <c r="E5" s="142"/>
      <c r="F5" s="143">
        <v>69604</v>
      </c>
      <c r="G5" s="144"/>
      <c r="H5" s="145"/>
    </row>
    <row r="6" spans="1:8" x14ac:dyDescent="0.2">
      <c r="A6" s="146"/>
      <c r="B6" s="147"/>
      <c r="C6" s="148"/>
      <c r="D6" s="149">
        <v>27141</v>
      </c>
      <c r="E6" s="150"/>
      <c r="F6" s="151">
        <v>36247</v>
      </c>
      <c r="G6" s="152"/>
      <c r="H6" s="153"/>
    </row>
    <row r="7" spans="1:8" x14ac:dyDescent="0.2">
      <c r="A7" s="134" t="s">
        <v>524</v>
      </c>
      <c r="B7" s="139"/>
      <c r="C7" s="140"/>
      <c r="D7" s="141">
        <v>31402</v>
      </c>
      <c r="E7" s="142"/>
      <c r="F7" s="143">
        <v>68410</v>
      </c>
      <c r="G7" s="144"/>
      <c r="H7" s="145"/>
    </row>
    <row r="8" spans="1:8" x14ac:dyDescent="0.2">
      <c r="A8" s="146"/>
      <c r="B8" s="147"/>
      <c r="C8" s="148"/>
      <c r="D8" s="149">
        <v>10680</v>
      </c>
      <c r="E8" s="150"/>
      <c r="F8" s="151">
        <v>35086</v>
      </c>
      <c r="G8" s="152"/>
      <c r="H8" s="153"/>
    </row>
    <row r="9" spans="1:8" x14ac:dyDescent="0.2">
      <c r="A9" s="134" t="s">
        <v>525</v>
      </c>
      <c r="B9" s="139"/>
      <c r="C9" s="140"/>
      <c r="D9" s="141">
        <v>60631</v>
      </c>
      <c r="E9" s="142"/>
      <c r="F9" s="143">
        <v>73019</v>
      </c>
      <c r="G9" s="144"/>
      <c r="H9" s="145"/>
    </row>
    <row r="10" spans="1:8" x14ac:dyDescent="0.2">
      <c r="A10" s="146"/>
      <c r="B10" s="147"/>
      <c r="C10" s="148"/>
      <c r="D10" s="149">
        <v>48318</v>
      </c>
      <c r="E10" s="150"/>
      <c r="F10" s="151">
        <v>39427</v>
      </c>
      <c r="G10" s="152"/>
      <c r="H10" s="153"/>
    </row>
    <row r="11" spans="1:8" x14ac:dyDescent="0.2">
      <c r="A11" s="134" t="s">
        <v>526</v>
      </c>
      <c r="B11" s="139"/>
      <c r="C11" s="140"/>
      <c r="D11" s="141">
        <v>120896</v>
      </c>
      <c r="E11" s="142"/>
      <c r="F11" s="143">
        <v>76590</v>
      </c>
      <c r="G11" s="144"/>
      <c r="H11" s="145"/>
    </row>
    <row r="12" spans="1:8" x14ac:dyDescent="0.2">
      <c r="A12" s="146"/>
      <c r="B12" s="147"/>
      <c r="C12" s="154"/>
      <c r="D12" s="149">
        <v>98395</v>
      </c>
      <c r="E12" s="150"/>
      <c r="F12" s="151">
        <v>42387</v>
      </c>
      <c r="G12" s="152"/>
      <c r="H12" s="153"/>
    </row>
    <row r="13" spans="1:8" x14ac:dyDescent="0.2">
      <c r="A13" s="134"/>
      <c r="B13" s="139"/>
      <c r="C13" s="140"/>
      <c r="D13" s="141">
        <v>92644</v>
      </c>
      <c r="E13" s="142"/>
      <c r="F13" s="143">
        <v>72794</v>
      </c>
      <c r="G13" s="155"/>
      <c r="H13" s="145"/>
    </row>
    <row r="14" spans="1:8" x14ac:dyDescent="0.2">
      <c r="A14" s="146"/>
      <c r="B14" s="147"/>
      <c r="C14" s="148"/>
      <c r="D14" s="149">
        <v>45821</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4.66</v>
      </c>
      <c r="C19" s="156">
        <f>ROUND(VALUE(SUBSTITUTE(実質収支比率等に係る経年分析!G$48,"▲","-")),2)</f>
        <v>2.69</v>
      </c>
      <c r="D19" s="156">
        <f>ROUND(VALUE(SUBSTITUTE(実質収支比率等に係る経年分析!H$48,"▲","-")),2)</f>
        <v>1.67</v>
      </c>
      <c r="E19" s="156">
        <f>ROUND(VALUE(SUBSTITUTE(実質収支比率等に係る経年分析!I$48,"▲","-")),2)</f>
        <v>1.56</v>
      </c>
      <c r="F19" s="156">
        <f>ROUND(VALUE(SUBSTITUTE(実質収支比率等に係る経年分析!J$48,"▲","-")),2)</f>
        <v>2.2400000000000002</v>
      </c>
    </row>
    <row r="20" spans="1:11" x14ac:dyDescent="0.2">
      <c r="A20" s="156" t="s">
        <v>53</v>
      </c>
      <c r="B20" s="156">
        <f>ROUND(VALUE(SUBSTITUTE(実質収支比率等に係る経年分析!F$47,"▲","-")),2)</f>
        <v>59.7</v>
      </c>
      <c r="C20" s="156">
        <f>ROUND(VALUE(SUBSTITUTE(実質収支比率等に係る経年分析!G$47,"▲","-")),2)</f>
        <v>60.77</v>
      </c>
      <c r="D20" s="156">
        <f>ROUND(VALUE(SUBSTITUTE(実質収支比率等に係る経年分析!H$47,"▲","-")),2)</f>
        <v>57.08</v>
      </c>
      <c r="E20" s="156">
        <f>ROUND(VALUE(SUBSTITUTE(実質収支比率等に係る経年分析!I$47,"▲","-")),2)</f>
        <v>38.81</v>
      </c>
      <c r="F20" s="156">
        <f>ROUND(VALUE(SUBSTITUTE(実質収支比率等に係る経年分析!J$47,"▲","-")),2)</f>
        <v>37.11</v>
      </c>
    </row>
    <row r="21" spans="1:11" x14ac:dyDescent="0.2">
      <c r="A21" s="156" t="s">
        <v>54</v>
      </c>
      <c r="B21" s="156">
        <f>IF(ISNUMBER(VALUE(SUBSTITUTE(実質収支比率等に係る経年分析!F$49,"▲","-"))),ROUND(VALUE(SUBSTITUTE(実質収支比率等に係る経年分析!F$49,"▲","-")),2),NA())</f>
        <v>37.119999999999997</v>
      </c>
      <c r="C21" s="156">
        <f>IF(ISNUMBER(VALUE(SUBSTITUTE(実質収支比率等に係る経年分析!G$49,"▲","-"))),ROUND(VALUE(SUBSTITUTE(実質収支比率等に係る経年分析!G$49,"▲","-")),2),NA())</f>
        <v>0.48</v>
      </c>
      <c r="D21" s="156">
        <f>IF(ISNUMBER(VALUE(SUBSTITUTE(実質収支比率等に係る経年分析!H$49,"▲","-"))),ROUND(VALUE(SUBSTITUTE(実質収支比率等に係る経年分析!H$49,"▲","-")),2),NA())</f>
        <v>-6.26</v>
      </c>
      <c r="E21" s="156">
        <f>IF(ISNUMBER(VALUE(SUBSTITUTE(実質収支比率等に係る経年分析!I$49,"▲","-"))),ROUND(VALUE(SUBSTITUTE(実質収支比率等に係る経年分析!I$49,"▲","-")),2),NA())</f>
        <v>-16.14</v>
      </c>
      <c r="F21" s="156">
        <f>IF(ISNUMBER(VALUE(SUBSTITUTE(実質収支比率等に係る経年分析!J$49,"▲","-"))),ROUND(VALUE(SUBSTITUTE(実質収支比率等に係る経年分析!J$49,"▲","-")),2),NA())</f>
        <v>-0.28000000000000003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介護保険事業特別会計（介護サービス事業勘定)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介護保険事業特別会計（介護保険事業勘定）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x14ac:dyDescent="0.2">
      <c r="A33" s="157" t="str">
        <f>IF(連結実質赤字比率に係る赤字・黒字の構成分析!C$37="",NA(),連結実質赤字比率に係る赤字・黒字の構成分析!C$37)</f>
        <v>漁業集落排水事業会計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0.61</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2.0699999999999998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4.6500000000000004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2.2400000000000002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18.489999999999998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17.989999999999998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1695</v>
      </c>
      <c r="E42" s="158"/>
      <c r="F42" s="158"/>
      <c r="G42" s="158">
        <f>'実質公債費比率（分子）の構造'!L$52</f>
        <v>1612</v>
      </c>
      <c r="H42" s="158"/>
      <c r="I42" s="158"/>
      <c r="J42" s="158">
        <f>'実質公債費比率（分子）の構造'!M$52</f>
        <v>1659</v>
      </c>
      <c r="K42" s="158"/>
      <c r="L42" s="158"/>
      <c r="M42" s="158">
        <f>'実質公債費比率（分子）の構造'!N$52</f>
        <v>1671</v>
      </c>
      <c r="N42" s="158"/>
      <c r="O42" s="158"/>
      <c r="P42" s="158">
        <f>'実質公債費比率（分子）の構造'!O$52</f>
        <v>1682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28</v>
      </c>
      <c r="C44" s="158"/>
      <c r="D44" s="158"/>
      <c r="E44" s="158">
        <f>'実質公債費比率（分子）の構造'!L$50</f>
        <v>22</v>
      </c>
      <c r="F44" s="158"/>
      <c r="G44" s="158"/>
      <c r="H44" s="158">
        <f>'実質公債費比率（分子）の構造'!M$50</f>
        <v>17</v>
      </c>
      <c r="I44" s="158"/>
      <c r="J44" s="158"/>
      <c r="K44" s="158">
        <f>'実質公債費比率（分子）の構造'!N$50</f>
        <v>14</v>
      </c>
      <c r="L44" s="158"/>
      <c r="M44" s="158"/>
      <c r="N44" s="158">
        <f>'実質公債費比率（分子）の構造'!O$50</f>
        <v>13</v>
      </c>
      <c r="O44" s="158"/>
      <c r="P44" s="158"/>
    </row>
    <row r="45" spans="1:16" x14ac:dyDescent="0.2">
      <c r="A45" s="158" t="s">
        <v>63</v>
      </c>
      <c r="B45" s="158">
        <f>'実質公債費比率（分子）の構造'!K$49</f>
        <v>315</v>
      </c>
      <c r="C45" s="158"/>
      <c r="D45" s="158"/>
      <c r="E45" s="158">
        <f>'実質公債費比率（分子）の構造'!L$49</f>
        <v>273</v>
      </c>
      <c r="F45" s="158"/>
      <c r="G45" s="158"/>
      <c r="H45" s="158">
        <f>'実質公債費比率（分子）の構造'!M$49</f>
        <v>216</v>
      </c>
      <c r="I45" s="158"/>
      <c r="J45" s="158"/>
      <c r="K45" s="158">
        <f>'実質公債費比率（分子）の構造'!N$49</f>
        <v>215</v>
      </c>
      <c r="L45" s="158"/>
      <c r="M45" s="158"/>
      <c r="N45" s="158">
        <f>'実質公債費比率（分子）の構造'!O$49</f>
        <v>211</v>
      </c>
      <c r="O45" s="158"/>
      <c r="P45" s="158"/>
    </row>
    <row r="46" spans="1:16" x14ac:dyDescent="0.2">
      <c r="A46" s="158" t="s">
        <v>64</v>
      </c>
      <c r="B46" s="158">
        <f>'実質公債費比率（分子）の構造'!K$48</f>
        <v>323</v>
      </c>
      <c r="C46" s="158"/>
      <c r="D46" s="158"/>
      <c r="E46" s="158">
        <f>'実質公債費比率（分子）の構造'!L$48</f>
        <v>364</v>
      </c>
      <c r="F46" s="158"/>
      <c r="G46" s="158"/>
      <c r="H46" s="158">
        <f>'実質公債費比率（分子）の構造'!M$48</f>
        <v>371</v>
      </c>
      <c r="I46" s="158"/>
      <c r="J46" s="158"/>
      <c r="K46" s="158">
        <f>'実質公債費比率（分子）の構造'!N$48</f>
        <v>316</v>
      </c>
      <c r="L46" s="158"/>
      <c r="M46" s="158"/>
      <c r="N46" s="158">
        <f>'実質公債費比率（分子）の構造'!O$48</f>
        <v>316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2555</v>
      </c>
      <c r="C49" s="158"/>
      <c r="D49" s="158"/>
      <c r="E49" s="158">
        <f>'実質公債費比率（分子）の構造'!L$45</f>
        <v>1927</v>
      </c>
      <c r="F49" s="158"/>
      <c r="G49" s="158"/>
      <c r="H49" s="158">
        <f>'実質公債費比率（分子）の構造'!M$45</f>
        <v>2065</v>
      </c>
      <c r="I49" s="158"/>
      <c r="J49" s="158"/>
      <c r="K49" s="158">
        <f>'実質公債費比率（分子）の構造'!N$45</f>
        <v>2015</v>
      </c>
      <c r="L49" s="158"/>
      <c r="M49" s="158"/>
      <c r="N49" s="158">
        <f>'実質公債費比率（分子）の構造'!O$45</f>
        <v>2007</v>
      </c>
      <c r="O49" s="158"/>
      <c r="P49" s="158"/>
    </row>
    <row r="50" spans="1:16" x14ac:dyDescent="0.2">
      <c r="A50" s="158" t="s">
        <v>67</v>
      </c>
      <c r="B50" s="158" t="e">
        <f>NA()</f>
        <v>#N/A</v>
      </c>
      <c r="C50" s="158">
        <f>IF(ISNUMBER('実質公債費比率（分子）の構造'!K$53),'実質公債費比率（分子）の構造'!K$53,NA())</f>
        <v>1526</v>
      </c>
      <c r="D50" s="158" t="e">
        <f>NA()</f>
        <v>#N/A</v>
      </c>
      <c r="E50" s="158" t="e">
        <f>NA()</f>
        <v>#N/A</v>
      </c>
      <c r="F50" s="158">
        <f>IF(ISNUMBER('実質公債費比率（分子）の構造'!L$53),'実質公債費比率（分子）の構造'!L$53,NA())</f>
        <v>974</v>
      </c>
      <c r="G50" s="158" t="e">
        <f>NA()</f>
        <v>#N/A</v>
      </c>
      <c r="H50" s="158" t="e">
        <f>NA()</f>
        <v>#N/A</v>
      </c>
      <c r="I50" s="158">
        <f>IF(ISNUMBER('実質公債費比率（分子）の構造'!M$53),'実質公債費比率（分子）の構造'!M$53,NA())</f>
        <v>1010</v>
      </c>
      <c r="J50" s="158" t="e">
        <f>NA()</f>
        <v>#N/A</v>
      </c>
      <c r="K50" s="158" t="e">
        <f>NA()</f>
        <v>#N/A</v>
      </c>
      <c r="L50" s="158">
        <f>IF(ISNUMBER('実質公債費比率（分子）の構造'!N$53),'実質公債費比率（分子）の構造'!N$53,NA())</f>
        <v>889</v>
      </c>
      <c r="M50" s="158" t="e">
        <f>NA()</f>
        <v>#N/A</v>
      </c>
      <c r="N50" s="158" t="e">
        <f>NA()</f>
        <v>#N/A</v>
      </c>
      <c r="O50" s="158">
        <f>IF(ISNUMBER('実質公債費比率（分子）の構造'!O$53),'実質公債費比率（分子）の構造'!O$53,NA())</f>
        <v>865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16130</v>
      </c>
      <c r="E56" s="157"/>
      <c r="F56" s="157"/>
      <c r="G56" s="157">
        <f>'将来負担比率（分子）の構造'!J$52</f>
        <v>16017</v>
      </c>
      <c r="H56" s="157"/>
      <c r="I56" s="157"/>
      <c r="J56" s="157">
        <f>'将来負担比率（分子）の構造'!K$52</f>
        <v>15423</v>
      </c>
      <c r="K56" s="157"/>
      <c r="L56" s="157"/>
      <c r="M56" s="157">
        <f>'将来負担比率（分子）の構造'!L$52</f>
        <v>15045</v>
      </c>
      <c r="N56" s="157"/>
      <c r="O56" s="157"/>
      <c r="P56" s="157">
        <f>'将来負担比率（分子）の構造'!M$52</f>
        <v>15602</v>
      </c>
    </row>
    <row r="57" spans="1:16" x14ac:dyDescent="0.2">
      <c r="A57" s="157" t="s">
        <v>42</v>
      </c>
      <c r="B57" s="157"/>
      <c r="C57" s="157"/>
      <c r="D57" s="157">
        <f>'将来負担比率（分子）の構造'!I$51</f>
        <v>375</v>
      </c>
      <c r="E57" s="157"/>
      <c r="F57" s="157"/>
      <c r="G57" s="157">
        <f>'将来負担比率（分子）の構造'!J$51</f>
        <v>383</v>
      </c>
      <c r="H57" s="157"/>
      <c r="I57" s="157"/>
      <c r="J57" s="157">
        <f>'将来負担比率（分子）の構造'!K$51</f>
        <v>401</v>
      </c>
      <c r="K57" s="157"/>
      <c r="L57" s="157"/>
      <c r="M57" s="157">
        <f>'将来負担比率（分子）の構造'!L$51</f>
        <v>391</v>
      </c>
      <c r="N57" s="157"/>
      <c r="O57" s="157"/>
      <c r="P57" s="157">
        <f>'将来負担比率（分子）の構造'!M$51</f>
        <v>330</v>
      </c>
    </row>
    <row r="58" spans="1:16" x14ac:dyDescent="0.2">
      <c r="A58" s="157" t="s">
        <v>41</v>
      </c>
      <c r="B58" s="157"/>
      <c r="C58" s="157"/>
      <c r="D58" s="157">
        <f>'将来負担比率（分子）の構造'!I$50</f>
        <v>13354</v>
      </c>
      <c r="E58" s="157"/>
      <c r="F58" s="157"/>
      <c r="G58" s="157">
        <f>'将来負担比率（分子）の構造'!J$50</f>
        <v>13576</v>
      </c>
      <c r="H58" s="157"/>
      <c r="I58" s="157"/>
      <c r="J58" s="157">
        <f>'将来負担比率（分子）の構造'!K$50</f>
        <v>11526</v>
      </c>
      <c r="K58" s="157"/>
      <c r="L58" s="157"/>
      <c r="M58" s="157">
        <f>'将来負担比率（分子）の構造'!L$50</f>
        <v>11413</v>
      </c>
      <c r="N58" s="157"/>
      <c r="O58" s="157"/>
      <c r="P58" s="157">
        <f>'将来負担比率（分子）の構造'!M$50</f>
        <v>11741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v>
      </c>
      <c r="C61" s="157"/>
      <c r="D61" s="157"/>
      <c r="E61" s="157">
        <f>'将来負担比率（分子）の構造'!J$46</f>
        <v>7</v>
      </c>
      <c r="F61" s="157"/>
      <c r="G61" s="157"/>
      <c r="H61" s="157">
        <f>'将来負担比率（分子）の構造'!K$46</f>
        <v>3</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2707</v>
      </c>
      <c r="C62" s="157"/>
      <c r="D62" s="157"/>
      <c r="E62" s="157">
        <f>'将来負担比率（分子）の構造'!J$45</f>
        <v>2835</v>
      </c>
      <c r="F62" s="157"/>
      <c r="G62" s="157"/>
      <c r="H62" s="157">
        <f>'将来負担比率（分子）の構造'!K$45</f>
        <v>2563</v>
      </c>
      <c r="I62" s="157"/>
      <c r="J62" s="157"/>
      <c r="K62" s="157">
        <f>'将来負担比率（分子）の構造'!L$45</f>
        <v>2568</v>
      </c>
      <c r="L62" s="157"/>
      <c r="M62" s="157"/>
      <c r="N62" s="157">
        <f>'将来負担比率（分子）の構造'!M$45</f>
        <v>2697</v>
      </c>
      <c r="O62" s="157"/>
      <c r="P62" s="157"/>
    </row>
    <row r="63" spans="1:16" x14ac:dyDescent="0.2">
      <c r="A63" s="157" t="s">
        <v>34</v>
      </c>
      <c r="B63" s="157">
        <f>'将来負担比率（分子）の構造'!I$44</f>
        <v>1122</v>
      </c>
      <c r="C63" s="157"/>
      <c r="D63" s="157"/>
      <c r="E63" s="157">
        <f>'将来負担比率（分子）の構造'!J$44</f>
        <v>855</v>
      </c>
      <c r="F63" s="157"/>
      <c r="G63" s="157"/>
      <c r="H63" s="157">
        <f>'将来負担比率（分子）の構造'!K$44</f>
        <v>648</v>
      </c>
      <c r="I63" s="157"/>
      <c r="J63" s="157"/>
      <c r="K63" s="157">
        <f>'将来負担比率（分子）の構造'!L$44</f>
        <v>466</v>
      </c>
      <c r="L63" s="157"/>
      <c r="M63" s="157"/>
      <c r="N63" s="157">
        <f>'将来負担比率（分子）の構造'!M$44</f>
        <v>967</v>
      </c>
      <c r="O63" s="157"/>
      <c r="P63" s="157"/>
    </row>
    <row r="64" spans="1:16" x14ac:dyDescent="0.2">
      <c r="A64" s="157" t="s">
        <v>33</v>
      </c>
      <c r="B64" s="157">
        <f>'将来負担比率（分子）の構造'!I$43</f>
        <v>4737</v>
      </c>
      <c r="C64" s="157"/>
      <c r="D64" s="157"/>
      <c r="E64" s="157">
        <f>'将来負担比率（分子）の構造'!J$43</f>
        <v>4695</v>
      </c>
      <c r="F64" s="157"/>
      <c r="G64" s="157"/>
      <c r="H64" s="157">
        <f>'将来負担比率（分子）の構造'!K$43</f>
        <v>4504</v>
      </c>
      <c r="I64" s="157"/>
      <c r="J64" s="157"/>
      <c r="K64" s="157">
        <f>'将来負担比率（分子）の構造'!L$43</f>
        <v>4284</v>
      </c>
      <c r="L64" s="157"/>
      <c r="M64" s="157"/>
      <c r="N64" s="157">
        <f>'将来負担比率（分子）の構造'!M$43</f>
        <v>3927</v>
      </c>
      <c r="O64" s="157"/>
      <c r="P64" s="157"/>
    </row>
    <row r="65" spans="1:16" x14ac:dyDescent="0.2">
      <c r="A65" s="157" t="s">
        <v>32</v>
      </c>
      <c r="B65" s="157">
        <f>'将来負担比率（分子）の構造'!I$42</f>
        <v>6</v>
      </c>
      <c r="C65" s="157"/>
      <c r="D65" s="157"/>
      <c r="E65" s="157">
        <f>'将来負担比率（分子）の構造'!J$42</f>
        <v>3</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20615</v>
      </c>
      <c r="C66" s="157"/>
      <c r="D66" s="157"/>
      <c r="E66" s="157">
        <f>'将来負担比率（分子）の構造'!J$41</f>
        <v>20080</v>
      </c>
      <c r="F66" s="157"/>
      <c r="G66" s="157"/>
      <c r="H66" s="157">
        <f>'将来負担比率（分子）の構造'!K$41</f>
        <v>18914</v>
      </c>
      <c r="I66" s="157"/>
      <c r="J66" s="157"/>
      <c r="K66" s="157">
        <f>'将来負担比率（分子）の構造'!L$41</f>
        <v>17845</v>
      </c>
      <c r="L66" s="157"/>
      <c r="M66" s="157"/>
      <c r="N66" s="157">
        <f>'将来負担比率（分子）の構造'!M$41</f>
        <v>18849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6006</v>
      </c>
      <c r="C72" s="161">
        <f>基金残高に係る経年分析!G55</f>
        <v>4115</v>
      </c>
      <c r="D72" s="161">
        <f>基金残高に係る経年分析!H55</f>
        <v>4009</v>
      </c>
    </row>
    <row r="73" spans="1:16" x14ac:dyDescent="0.2">
      <c r="A73" s="160" t="s">
        <v>74</v>
      </c>
      <c r="B73" s="161">
        <f>基金残高に係る経年分析!F56</f>
        <v>13</v>
      </c>
      <c r="C73" s="161">
        <f>基金残高に係る経年分析!G56</f>
        <v>59</v>
      </c>
      <c r="D73" s="161">
        <f>基金残高に係る経年分析!H56</f>
        <v>570</v>
      </c>
    </row>
    <row r="74" spans="1:16" x14ac:dyDescent="0.2">
      <c r="A74" s="160" t="s">
        <v>75</v>
      </c>
      <c r="B74" s="161">
        <f>基金残高に係る経年分析!F57</f>
        <v>6482</v>
      </c>
      <c r="C74" s="161">
        <f>基金残高に係る経年分析!G57</f>
        <v>6497</v>
      </c>
      <c r="D74" s="161">
        <f>基金残高に係る経年分析!H57</f>
        <v>6461</v>
      </c>
    </row>
  </sheetData>
  <sheetProtection algorithmName="SHA-512" hashValue="Ggdz5rVijB/d519fCSXlJ7zzB6iWvFUkNsdp7u/s6J9LKookeQo9ViAcXG0yci5mn13SsS+YzjTZBWVR1+LdyQ==" saltValue="7O34u5cNa8CzuzOAtYfM5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浦城　翔太</cp:lastModifiedBy>
  <cp:lastPrinted>2026-03-19T02:46:28Z</cp:lastPrinted>
  <dcterms:created xsi:type="dcterms:W3CDTF">2026-02-23T04:30:34Z</dcterms:created>
  <dcterms:modified xsi:type="dcterms:W3CDTF">2026-09-07T02:32:49Z</dcterms:modified>
  <cp:category/>
</cp:coreProperties>
</file>