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fs01sv\f000\F201_市民課\人口\平成27年度\動態\"/>
    </mc:Choice>
  </mc:AlternateContent>
  <bookViews>
    <workbookView xWindow="0" yWindow="0" windowWidth="20490" windowHeight="7770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externalReferences>
    <externalReference r:id="rId13"/>
  </externalReferences>
  <calcPr calcId="152511"/>
</workbook>
</file>

<file path=xl/calcChain.xml><?xml version="1.0" encoding="utf-8"?>
<calcChain xmlns="http://schemas.openxmlformats.org/spreadsheetml/2006/main">
  <c r="K33" i="7" l="1"/>
  <c r="U7" i="3" l="1"/>
  <c r="C7" i="2" l="1"/>
  <c r="BH26" i="1" l="1"/>
  <c r="BK26" i="1"/>
  <c r="BE26" i="1"/>
  <c r="BH16" i="1"/>
  <c r="BK16" i="1"/>
  <c r="BE16" i="1"/>
  <c r="AV16" i="1"/>
  <c r="AY16" i="1"/>
  <c r="AS16" i="1"/>
  <c r="AJ16" i="1"/>
  <c r="AM16" i="1"/>
  <c r="AG16" i="1"/>
  <c r="X16" i="1"/>
  <c r="AA16" i="1"/>
  <c r="U16" i="1"/>
  <c r="AV7" i="1"/>
  <c r="AY7" i="1"/>
  <c r="AS7" i="1"/>
  <c r="AJ7" i="1"/>
  <c r="AM7" i="1"/>
  <c r="AG7" i="1"/>
  <c r="BK26" i="12" l="1"/>
  <c r="BK28" i="12" s="1"/>
  <c r="BH26" i="12"/>
  <c r="BE26" i="12"/>
  <c r="BK16" i="12"/>
  <c r="BK18" i="12" s="1"/>
  <c r="BH16" i="12"/>
  <c r="BE16" i="12"/>
  <c r="AY16" i="12"/>
  <c r="AV16" i="12"/>
  <c r="AV18" i="12" s="1"/>
  <c r="AS16" i="12"/>
  <c r="AM16" i="12"/>
  <c r="AJ16" i="12"/>
  <c r="AJ18" i="12" s="1"/>
  <c r="AG16" i="12"/>
  <c r="AG18" i="12" s="1"/>
  <c r="AA16" i="12"/>
  <c r="X16" i="12"/>
  <c r="U16" i="12"/>
  <c r="U18" i="12" s="1"/>
  <c r="AY7" i="12"/>
  <c r="AY9" i="12" s="1"/>
  <c r="AV7" i="12"/>
  <c r="AV9" i="12" s="1"/>
  <c r="AS7" i="12"/>
  <c r="AM7" i="12"/>
  <c r="AJ7" i="12"/>
  <c r="AP7" i="12" s="1"/>
  <c r="AG7" i="12"/>
  <c r="AG9" i="12" s="1"/>
  <c r="AA7" i="12"/>
  <c r="X7" i="12"/>
  <c r="U7" i="12"/>
  <c r="U9" i="12" s="1"/>
  <c r="I7" i="12"/>
  <c r="I9" i="12" s="1"/>
  <c r="BI41" i="12" s="1"/>
  <c r="F7" i="12"/>
  <c r="C7" i="12"/>
  <c r="BK26" i="11"/>
  <c r="BK28" i="11" s="1"/>
  <c r="BH26" i="11"/>
  <c r="BH28" i="11" s="1"/>
  <c r="BE26" i="11"/>
  <c r="BK16" i="11"/>
  <c r="BH16" i="11"/>
  <c r="BN16" i="11" s="1"/>
  <c r="BE16" i="11"/>
  <c r="BE18" i="11" s="1"/>
  <c r="AY16" i="11"/>
  <c r="AV16" i="11"/>
  <c r="AS16" i="11"/>
  <c r="AS18" i="11" s="1"/>
  <c r="AM16" i="11"/>
  <c r="AM18" i="11" s="1"/>
  <c r="AJ16" i="11"/>
  <c r="AG16" i="11"/>
  <c r="AA16" i="11"/>
  <c r="AA18" i="11" s="1"/>
  <c r="X16" i="11"/>
  <c r="X18" i="11" s="1"/>
  <c r="U16" i="11"/>
  <c r="AY7" i="11"/>
  <c r="AV7" i="11"/>
  <c r="BB7" i="11" s="1"/>
  <c r="AS7" i="11"/>
  <c r="AS9" i="11" s="1"/>
  <c r="AM7" i="11"/>
  <c r="AJ7" i="11"/>
  <c r="AG7" i="11"/>
  <c r="AG9" i="11" s="1"/>
  <c r="AA7" i="11"/>
  <c r="AA9" i="11" s="1"/>
  <c r="X7" i="11"/>
  <c r="U7" i="11"/>
  <c r="I7" i="11"/>
  <c r="I9" i="11" s="1"/>
  <c r="BI41" i="11" s="1"/>
  <c r="F7" i="11"/>
  <c r="F9" i="11" s="1"/>
  <c r="BE41" i="11" s="1"/>
  <c r="C7" i="11"/>
  <c r="BK26" i="10"/>
  <c r="BH26" i="10"/>
  <c r="BH28" i="10" s="1"/>
  <c r="BE26" i="10"/>
  <c r="BE28" i="10" s="1"/>
  <c r="BK16" i="10"/>
  <c r="BH16" i="10"/>
  <c r="BE16" i="10"/>
  <c r="BE18" i="10" s="1"/>
  <c r="AY16" i="10"/>
  <c r="AV16" i="10"/>
  <c r="AS16" i="10"/>
  <c r="AM16" i="10"/>
  <c r="AM18" i="10" s="1"/>
  <c r="AJ16" i="10"/>
  <c r="AG16" i="10"/>
  <c r="AA16" i="10"/>
  <c r="X16" i="10"/>
  <c r="X18" i="10" s="1"/>
  <c r="U16" i="10"/>
  <c r="AY7" i="10"/>
  <c r="AV7" i="10"/>
  <c r="AS7" i="10"/>
  <c r="AS9" i="10" s="1"/>
  <c r="AM7" i="10"/>
  <c r="AM9" i="10" s="1"/>
  <c r="AJ7" i="10"/>
  <c r="AJ9" i="10" s="1"/>
  <c r="AG7" i="10"/>
  <c r="AG9" i="10" s="1"/>
  <c r="AA7" i="10"/>
  <c r="AA9" i="10" s="1"/>
  <c r="X7" i="10"/>
  <c r="X9" i="10" s="1"/>
  <c r="U7" i="10"/>
  <c r="I7" i="10"/>
  <c r="F7" i="10"/>
  <c r="F9" i="10" s="1"/>
  <c r="BE41" i="10" s="1"/>
  <c r="C7" i="10"/>
  <c r="C9" i="10" s="1"/>
  <c r="BK26" i="9"/>
  <c r="BH26" i="9"/>
  <c r="BE26" i="9"/>
  <c r="BE28" i="9" s="1"/>
  <c r="BK16" i="9"/>
  <c r="BK18" i="9" s="1"/>
  <c r="BH16" i="9"/>
  <c r="BE16" i="9"/>
  <c r="AY16" i="9"/>
  <c r="AY18" i="9" s="1"/>
  <c r="AV16" i="9"/>
  <c r="AV18" i="9" s="1"/>
  <c r="AS16" i="9"/>
  <c r="AM16" i="9"/>
  <c r="AJ16" i="9"/>
  <c r="AJ18" i="9" s="1"/>
  <c r="AG16" i="9"/>
  <c r="AG18" i="9" s="1"/>
  <c r="AA16" i="9"/>
  <c r="X16" i="9"/>
  <c r="U16" i="9"/>
  <c r="U18" i="9" s="1"/>
  <c r="AY7" i="9"/>
  <c r="AV7" i="9"/>
  <c r="AS7" i="9"/>
  <c r="AM7" i="9"/>
  <c r="AM9" i="9" s="1"/>
  <c r="AJ7" i="9"/>
  <c r="AG7" i="9"/>
  <c r="AG9" i="9" s="1"/>
  <c r="AA7" i="9"/>
  <c r="X7" i="9"/>
  <c r="X9" i="9" s="1"/>
  <c r="U7" i="9"/>
  <c r="I7" i="9"/>
  <c r="F7" i="9"/>
  <c r="C7" i="9"/>
  <c r="C9" i="9" s="1"/>
  <c r="BK26" i="8"/>
  <c r="BK28" i="8" s="1"/>
  <c r="BH26" i="8"/>
  <c r="BE26" i="8"/>
  <c r="BK16" i="8"/>
  <c r="BK18" i="8" s="1"/>
  <c r="BH16" i="8"/>
  <c r="BE16" i="8"/>
  <c r="AY16" i="8"/>
  <c r="AV16" i="8"/>
  <c r="AV18" i="8" s="1"/>
  <c r="AS16" i="8"/>
  <c r="AM16" i="8"/>
  <c r="AJ16" i="8"/>
  <c r="AG16" i="8"/>
  <c r="AG18" i="8" s="1"/>
  <c r="AA16" i="8"/>
  <c r="X16" i="8"/>
  <c r="U16" i="8"/>
  <c r="U18" i="8" s="1"/>
  <c r="AY7" i="8"/>
  <c r="AY9" i="8" s="1"/>
  <c r="AV7" i="8"/>
  <c r="AV9" i="8" s="1"/>
  <c r="AS7" i="8"/>
  <c r="AM7" i="8"/>
  <c r="AM9" i="8" s="1"/>
  <c r="AJ7" i="8"/>
  <c r="AP7" i="8" s="1"/>
  <c r="AG7" i="8"/>
  <c r="AG9" i="8" s="1"/>
  <c r="AA7" i="8"/>
  <c r="X7" i="8"/>
  <c r="U7" i="8"/>
  <c r="U9" i="8" s="1"/>
  <c r="I7" i="8"/>
  <c r="I9" i="8" s="1"/>
  <c r="BI41" i="8" s="1"/>
  <c r="F7" i="8"/>
  <c r="C7" i="8"/>
  <c r="BK26" i="7"/>
  <c r="BK28" i="7" s="1"/>
  <c r="BH26" i="7"/>
  <c r="BE26" i="7"/>
  <c r="BK16" i="7"/>
  <c r="BH16" i="7"/>
  <c r="BH18" i="7" s="1"/>
  <c r="BE16" i="7"/>
  <c r="BE18" i="7" s="1"/>
  <c r="AY16" i="7"/>
  <c r="AV16" i="7"/>
  <c r="AS16" i="7"/>
  <c r="AS18" i="7" s="1"/>
  <c r="AM16" i="7"/>
  <c r="AM18" i="7" s="1"/>
  <c r="AJ16" i="7"/>
  <c r="AG16" i="7"/>
  <c r="AA16" i="7"/>
  <c r="AA18" i="7" s="1"/>
  <c r="X16" i="7"/>
  <c r="X18" i="7" s="1"/>
  <c r="U16" i="7"/>
  <c r="AY7" i="7"/>
  <c r="AV7" i="7"/>
  <c r="AV9" i="7" s="1"/>
  <c r="AS7" i="7"/>
  <c r="AS9" i="7" s="1"/>
  <c r="AM7" i="7"/>
  <c r="AJ7" i="7"/>
  <c r="AG7" i="7"/>
  <c r="AG9" i="7" s="1"/>
  <c r="AA7" i="7"/>
  <c r="AA9" i="7" s="1"/>
  <c r="X7" i="7"/>
  <c r="U7" i="7"/>
  <c r="I7" i="7"/>
  <c r="F7" i="7"/>
  <c r="C7" i="7"/>
  <c r="BK26" i="6"/>
  <c r="BK28" i="6" s="1"/>
  <c r="BH26" i="6"/>
  <c r="BH28" i="6" s="1"/>
  <c r="BE26" i="6"/>
  <c r="BE28" i="6" s="1"/>
  <c r="BK16" i="6"/>
  <c r="BH16" i="6"/>
  <c r="BE16" i="6"/>
  <c r="BE18" i="6" s="1"/>
  <c r="AY16" i="6"/>
  <c r="AV16" i="6"/>
  <c r="AS16" i="6"/>
  <c r="AM16" i="6"/>
  <c r="AM18" i="6" s="1"/>
  <c r="AJ16" i="6"/>
  <c r="AG16" i="6"/>
  <c r="AA16" i="6"/>
  <c r="X16" i="6"/>
  <c r="X18" i="6" s="1"/>
  <c r="U16" i="6"/>
  <c r="AY7" i="6"/>
  <c r="AV7" i="6"/>
  <c r="AS7" i="6"/>
  <c r="AM7" i="6"/>
  <c r="AM9" i="6" s="1"/>
  <c r="AJ7" i="6"/>
  <c r="AG7" i="6"/>
  <c r="AA7" i="6"/>
  <c r="AA9" i="6" s="1"/>
  <c r="X7" i="6"/>
  <c r="X9" i="6" s="1"/>
  <c r="U7" i="6"/>
  <c r="I7" i="6"/>
  <c r="F7" i="6"/>
  <c r="F9" i="6" s="1"/>
  <c r="BE41" i="6" s="1"/>
  <c r="C7" i="6"/>
  <c r="C9" i="6" s="1"/>
  <c r="BK26" i="5"/>
  <c r="BH26" i="5"/>
  <c r="BE26" i="5"/>
  <c r="BK16" i="5"/>
  <c r="BK18" i="5" s="1"/>
  <c r="BH16" i="5"/>
  <c r="BE16" i="5"/>
  <c r="AY16" i="5"/>
  <c r="AY18" i="5" s="1"/>
  <c r="AV16" i="5"/>
  <c r="AV18" i="5" s="1"/>
  <c r="AS16" i="5"/>
  <c r="AM16" i="5"/>
  <c r="AJ16" i="5"/>
  <c r="AJ18" i="5" s="1"/>
  <c r="AG16" i="5"/>
  <c r="AG18" i="5" s="1"/>
  <c r="AA16" i="5"/>
  <c r="X16" i="5"/>
  <c r="U16" i="5"/>
  <c r="U18" i="5" s="1"/>
  <c r="AY7" i="5"/>
  <c r="AY9" i="5" s="1"/>
  <c r="AV7" i="5"/>
  <c r="AS7" i="5"/>
  <c r="AM7" i="5"/>
  <c r="AJ7" i="5"/>
  <c r="AG7" i="5"/>
  <c r="AA7" i="5"/>
  <c r="AA9" i="5" s="1"/>
  <c r="X7" i="5"/>
  <c r="X9" i="5" s="1"/>
  <c r="U7" i="5"/>
  <c r="U9" i="5" s="1"/>
  <c r="I7" i="5"/>
  <c r="F7" i="5"/>
  <c r="F9" i="5" s="1"/>
  <c r="BE41" i="5" s="1"/>
  <c r="C7" i="5"/>
  <c r="BK26" i="4"/>
  <c r="BK28" i="4" s="1"/>
  <c r="BH26" i="4"/>
  <c r="BE26" i="4"/>
  <c r="BK16" i="4"/>
  <c r="BK18" i="4" s="1"/>
  <c r="BH16" i="4"/>
  <c r="BE16" i="4"/>
  <c r="AY16" i="4"/>
  <c r="AV16" i="4"/>
  <c r="AS16" i="4"/>
  <c r="AM16" i="4"/>
  <c r="AJ16" i="4"/>
  <c r="AP16" i="4" s="1"/>
  <c r="AG16" i="4"/>
  <c r="AA16" i="4"/>
  <c r="X16" i="4"/>
  <c r="U16" i="4"/>
  <c r="AY7" i="4"/>
  <c r="AY9" i="4" s="1"/>
  <c r="AV7" i="4"/>
  <c r="AV9" i="4" s="1"/>
  <c r="AS7" i="4"/>
  <c r="AM7" i="4"/>
  <c r="AJ7" i="4"/>
  <c r="AJ9" i="4" s="1"/>
  <c r="AG7" i="4"/>
  <c r="AG9" i="4" s="1"/>
  <c r="AA7" i="4"/>
  <c r="X7" i="4"/>
  <c r="U7" i="4"/>
  <c r="I7" i="4"/>
  <c r="I9" i="4" s="1"/>
  <c r="BI41" i="4" s="1"/>
  <c r="F7" i="4"/>
  <c r="C7" i="4"/>
  <c r="BK26" i="3"/>
  <c r="BN26" i="3" s="1"/>
  <c r="BH26" i="3"/>
  <c r="BH28" i="3" s="1"/>
  <c r="BE26" i="3"/>
  <c r="BK16" i="3"/>
  <c r="BK18" i="3" s="1"/>
  <c r="BH16" i="3"/>
  <c r="BH18" i="3" s="1"/>
  <c r="BE16" i="3"/>
  <c r="BE18" i="3" s="1"/>
  <c r="AY16" i="3"/>
  <c r="AV16" i="3"/>
  <c r="AS16" i="3"/>
  <c r="AS18" i="3" s="1"/>
  <c r="AM16" i="3"/>
  <c r="AM18" i="3" s="1"/>
  <c r="AJ16" i="3"/>
  <c r="AG16" i="3"/>
  <c r="AG18" i="3" s="1"/>
  <c r="AA16" i="3"/>
  <c r="AA18" i="3" s="1"/>
  <c r="X16" i="3"/>
  <c r="X18" i="3" s="1"/>
  <c r="U16" i="3"/>
  <c r="AY7" i="3"/>
  <c r="AY9" i="3" s="1"/>
  <c r="AV7" i="3"/>
  <c r="AV9" i="3" s="1"/>
  <c r="AS7" i="3"/>
  <c r="AS9" i="3" s="1"/>
  <c r="AM7" i="3"/>
  <c r="AJ7" i="3"/>
  <c r="AG7" i="3"/>
  <c r="AA7" i="3"/>
  <c r="AA9" i="3" s="1"/>
  <c r="X7" i="3"/>
  <c r="I7" i="3"/>
  <c r="I9" i="3" s="1"/>
  <c r="BI41" i="3" s="1"/>
  <c r="F7" i="3"/>
  <c r="F9" i="3" s="1"/>
  <c r="BE41" i="3" s="1"/>
  <c r="C7" i="3"/>
  <c r="BK26" i="2"/>
  <c r="BK28" i="2" s="1"/>
  <c r="BH26" i="2"/>
  <c r="BH28" i="2" s="1"/>
  <c r="BE26" i="2"/>
  <c r="BE28" i="2" s="1"/>
  <c r="BK16" i="2"/>
  <c r="BH16" i="2"/>
  <c r="BE16" i="2"/>
  <c r="AY16" i="2"/>
  <c r="AY18" i="2" s="1"/>
  <c r="AV16" i="2"/>
  <c r="AS16" i="2"/>
  <c r="AM16" i="2"/>
  <c r="AM18" i="2" s="1"/>
  <c r="AJ16" i="2"/>
  <c r="AG16" i="2"/>
  <c r="AA16" i="2"/>
  <c r="X16" i="2"/>
  <c r="AD16" i="2" s="1"/>
  <c r="U16" i="2"/>
  <c r="U18" i="2" s="1"/>
  <c r="AY7" i="2"/>
  <c r="AV7" i="2"/>
  <c r="AS7" i="2"/>
  <c r="AM7" i="2"/>
  <c r="AJ7" i="2"/>
  <c r="AG7" i="2"/>
  <c r="AA7" i="2"/>
  <c r="AA9" i="2" s="1"/>
  <c r="X7" i="2"/>
  <c r="X9" i="2" s="1"/>
  <c r="U7" i="2"/>
  <c r="I7" i="2"/>
  <c r="F7" i="2"/>
  <c r="L7" i="2" s="1"/>
  <c r="C9" i="2"/>
  <c r="B44" i="12"/>
  <c r="AQ41" i="12"/>
  <c r="AM41" i="12"/>
  <c r="AI41" i="12"/>
  <c r="W41" i="12"/>
  <c r="K41" i="12"/>
  <c r="B41" i="12"/>
  <c r="AQ33" i="12"/>
  <c r="AM33" i="12"/>
  <c r="AI33" i="12"/>
  <c r="W33" i="12"/>
  <c r="K33" i="12"/>
  <c r="BH28" i="12"/>
  <c r="BE28" i="12"/>
  <c r="BN26" i="12"/>
  <c r="BN24" i="12"/>
  <c r="AQ23" i="12"/>
  <c r="AM23" i="12"/>
  <c r="AI23" i="12"/>
  <c r="W23" i="12"/>
  <c r="K23" i="12"/>
  <c r="BH18" i="12"/>
  <c r="BE18" i="12"/>
  <c r="AY18" i="12"/>
  <c r="AS18" i="12"/>
  <c r="AM18" i="12"/>
  <c r="AA18" i="12"/>
  <c r="X18" i="12"/>
  <c r="AP16" i="12"/>
  <c r="P16" i="12"/>
  <c r="BN14" i="12"/>
  <c r="BB14" i="12"/>
  <c r="AP14" i="12"/>
  <c r="AD14" i="12"/>
  <c r="P14" i="12"/>
  <c r="L13" i="12"/>
  <c r="B13" i="12"/>
  <c r="F11" i="12"/>
  <c r="AS9" i="12"/>
  <c r="AM9" i="12"/>
  <c r="AA9" i="12"/>
  <c r="X9" i="12"/>
  <c r="C9" i="12"/>
  <c r="P8" i="12"/>
  <c r="P17" i="12" s="1"/>
  <c r="AD7" i="12"/>
  <c r="P6" i="12"/>
  <c r="P15" i="12" s="1"/>
  <c r="BK5" i="12"/>
  <c r="BH5" i="12"/>
  <c r="BE5" i="12"/>
  <c r="BB5" i="12"/>
  <c r="AP5" i="12"/>
  <c r="AD5" i="12"/>
  <c r="L5" i="12"/>
  <c r="B44" i="11"/>
  <c r="AQ41" i="11"/>
  <c r="AM41" i="11"/>
  <c r="AI41" i="11"/>
  <c r="W41" i="11"/>
  <c r="K41" i="11"/>
  <c r="B41" i="11"/>
  <c r="AQ33" i="11"/>
  <c r="AM33" i="11"/>
  <c r="AI33" i="11"/>
  <c r="W33" i="11"/>
  <c r="K33" i="11"/>
  <c r="BE28" i="11"/>
  <c r="BN24" i="11"/>
  <c r="AQ23" i="11"/>
  <c r="AM23" i="11"/>
  <c r="AI23" i="11"/>
  <c r="W23" i="11"/>
  <c r="K23" i="11"/>
  <c r="BK18" i="11"/>
  <c r="BH18" i="11"/>
  <c r="AY18" i="11"/>
  <c r="AV18" i="11"/>
  <c r="AJ18" i="11"/>
  <c r="AG18" i="11"/>
  <c r="U18" i="11"/>
  <c r="BB16" i="11"/>
  <c r="P16" i="11"/>
  <c r="BN14" i="11"/>
  <c r="BB14" i="11"/>
  <c r="AP14" i="11"/>
  <c r="AD14" i="11"/>
  <c r="P14" i="11"/>
  <c r="L13" i="11"/>
  <c r="B13" i="11"/>
  <c r="F11" i="11"/>
  <c r="AY9" i="11"/>
  <c r="AM9" i="11"/>
  <c r="AJ9" i="11"/>
  <c r="X9" i="11"/>
  <c r="U9" i="11"/>
  <c r="C9" i="11"/>
  <c r="P8" i="11"/>
  <c r="P17" i="11" s="1"/>
  <c r="AP7" i="11"/>
  <c r="P6" i="11"/>
  <c r="P15" i="11" s="1"/>
  <c r="BK5" i="11"/>
  <c r="BK7" i="12" s="1"/>
  <c r="BH5" i="11"/>
  <c r="BH7" i="12" s="1"/>
  <c r="BE5" i="11"/>
  <c r="BE7" i="12" s="1"/>
  <c r="BB5" i="11"/>
  <c r="AP5" i="11"/>
  <c r="AD5" i="11"/>
  <c r="L5" i="11"/>
  <c r="B44" i="10"/>
  <c r="AQ41" i="10"/>
  <c r="AM41" i="10"/>
  <c r="AI41" i="10"/>
  <c r="W41" i="10"/>
  <c r="K41" i="10"/>
  <c r="B41" i="10"/>
  <c r="AQ33" i="10"/>
  <c r="AM33" i="10"/>
  <c r="AI33" i="10"/>
  <c r="W33" i="10"/>
  <c r="K33" i="10"/>
  <c r="BK28" i="10"/>
  <c r="BN24" i="10"/>
  <c r="AQ23" i="10"/>
  <c r="AM23" i="10"/>
  <c r="AI23" i="10"/>
  <c r="W23" i="10"/>
  <c r="K23" i="10"/>
  <c r="BK18" i="10"/>
  <c r="BH18" i="10"/>
  <c r="AY18" i="10"/>
  <c r="AV18" i="10"/>
  <c r="AS18" i="10"/>
  <c r="AJ18" i="10"/>
  <c r="AG18" i="10"/>
  <c r="AA18" i="10"/>
  <c r="U18" i="10"/>
  <c r="P16" i="10"/>
  <c r="BN14" i="10"/>
  <c r="BB14" i="10"/>
  <c r="AP14" i="10"/>
  <c r="AD14" i="10"/>
  <c r="P14" i="10"/>
  <c r="L13" i="10"/>
  <c r="B13" i="10"/>
  <c r="F11" i="10"/>
  <c r="AY9" i="10"/>
  <c r="AV9" i="10"/>
  <c r="U9" i="10"/>
  <c r="I9" i="10"/>
  <c r="BI41" i="10" s="1"/>
  <c r="P8" i="10"/>
  <c r="P17" i="10" s="1"/>
  <c r="P6" i="10"/>
  <c r="P15" i="10" s="1"/>
  <c r="BK5" i="10"/>
  <c r="BK7" i="11" s="1"/>
  <c r="BH5" i="10"/>
  <c r="BH7" i="11" s="1"/>
  <c r="BE5" i="10"/>
  <c r="BE7" i="11" s="1"/>
  <c r="BB5" i="10"/>
  <c r="AP5" i="10"/>
  <c r="AD5" i="10"/>
  <c r="L5" i="10"/>
  <c r="L7" i="11" s="1"/>
  <c r="B44" i="9"/>
  <c r="AQ41" i="9"/>
  <c r="AM41" i="9"/>
  <c r="AI41" i="9"/>
  <c r="W41" i="9"/>
  <c r="K41" i="9"/>
  <c r="B41" i="9"/>
  <c r="AQ33" i="9"/>
  <c r="AM33" i="9"/>
  <c r="AI33" i="9"/>
  <c r="W33" i="9"/>
  <c r="K33" i="9"/>
  <c r="BK28" i="9"/>
  <c r="BH28" i="9"/>
  <c r="BN26" i="9"/>
  <c r="BN24" i="9"/>
  <c r="BN26" i="10" s="1"/>
  <c r="AQ23" i="9"/>
  <c r="AM23" i="9"/>
  <c r="AI23" i="9"/>
  <c r="W23" i="9"/>
  <c r="K23" i="9"/>
  <c r="BH18" i="9"/>
  <c r="BE18" i="9"/>
  <c r="AS18" i="9"/>
  <c r="AM18" i="9"/>
  <c r="AA18" i="9"/>
  <c r="X18" i="9"/>
  <c r="AD16" i="9"/>
  <c r="P16" i="9"/>
  <c r="BN14" i="9"/>
  <c r="BN16" i="10" s="1"/>
  <c r="BB14" i="9"/>
  <c r="BB16" i="10" s="1"/>
  <c r="AP14" i="9"/>
  <c r="AP16" i="10" s="1"/>
  <c r="AD14" i="9"/>
  <c r="AD16" i="10" s="1"/>
  <c r="P14" i="9"/>
  <c r="L13" i="9"/>
  <c r="B13" i="9"/>
  <c r="F11" i="9"/>
  <c r="AY9" i="9"/>
  <c r="AV9" i="9"/>
  <c r="AS9" i="9"/>
  <c r="AJ9" i="9"/>
  <c r="AA9" i="9"/>
  <c r="U9" i="9"/>
  <c r="I9" i="9"/>
  <c r="BI41" i="9" s="1"/>
  <c r="F9" i="9"/>
  <c r="BE41" i="9" s="1"/>
  <c r="P8" i="9"/>
  <c r="P17" i="9" s="1"/>
  <c r="L7" i="9"/>
  <c r="P6" i="9"/>
  <c r="P15" i="9" s="1"/>
  <c r="BK5" i="9"/>
  <c r="BK7" i="10" s="1"/>
  <c r="BH5" i="9"/>
  <c r="BH7" i="10" s="1"/>
  <c r="BE5" i="9"/>
  <c r="BB5" i="9"/>
  <c r="BB7" i="10" s="1"/>
  <c r="AP5" i="9"/>
  <c r="AP7" i="10" s="1"/>
  <c r="AD5" i="9"/>
  <c r="AD7" i="10" s="1"/>
  <c r="L5" i="9"/>
  <c r="L7" i="10" s="1"/>
  <c r="B44" i="8"/>
  <c r="AQ41" i="8"/>
  <c r="AM41" i="8"/>
  <c r="AI41" i="8"/>
  <c r="W41" i="8"/>
  <c r="K41" i="8"/>
  <c r="AQ33" i="8"/>
  <c r="AM33" i="8"/>
  <c r="AI33" i="8"/>
  <c r="W33" i="8"/>
  <c r="K33" i="8"/>
  <c r="BH28" i="8"/>
  <c r="BE28" i="8"/>
  <c r="BN26" i="8"/>
  <c r="BN24" i="8"/>
  <c r="AQ23" i="8"/>
  <c r="AM23" i="8"/>
  <c r="AI23" i="8"/>
  <c r="W23" i="8"/>
  <c r="K23" i="8"/>
  <c r="BH18" i="8"/>
  <c r="BE18" i="8"/>
  <c r="AY18" i="8"/>
  <c r="AS18" i="8"/>
  <c r="AM18" i="8"/>
  <c r="AJ18" i="8"/>
  <c r="AA18" i="8"/>
  <c r="X18" i="8"/>
  <c r="AP16" i="8"/>
  <c r="P16" i="8"/>
  <c r="BN14" i="8"/>
  <c r="BB14" i="8"/>
  <c r="AP14" i="8"/>
  <c r="AD14" i="8"/>
  <c r="P14" i="8"/>
  <c r="L13" i="8"/>
  <c r="B13" i="8"/>
  <c r="F11" i="8"/>
  <c r="AS9" i="8"/>
  <c r="AA9" i="8"/>
  <c r="X9" i="8"/>
  <c r="F9" i="8"/>
  <c r="BE41" i="8" s="1"/>
  <c r="C9" i="8"/>
  <c r="P8" i="8"/>
  <c r="P17" i="8" s="1"/>
  <c r="AD7" i="8"/>
  <c r="P6" i="8"/>
  <c r="P15" i="8" s="1"/>
  <c r="BK5" i="8"/>
  <c r="BK7" i="9" s="1"/>
  <c r="BH5" i="8"/>
  <c r="BH7" i="9" s="1"/>
  <c r="BE5" i="8"/>
  <c r="BE7" i="9" s="1"/>
  <c r="BB5" i="8"/>
  <c r="AP5" i="8"/>
  <c r="AD5" i="8"/>
  <c r="L5" i="8"/>
  <c r="B44" i="7"/>
  <c r="AQ41" i="7"/>
  <c r="AM41" i="7"/>
  <c r="AI41" i="7"/>
  <c r="W41" i="7"/>
  <c r="K41" i="7"/>
  <c r="B41" i="7"/>
  <c r="AQ33" i="7"/>
  <c r="AM33" i="7"/>
  <c r="AI33" i="7"/>
  <c r="W33" i="7"/>
  <c r="BE28" i="7"/>
  <c r="BN24" i="7"/>
  <c r="AQ23" i="7"/>
  <c r="AM23" i="7"/>
  <c r="AI23" i="7"/>
  <c r="W23" i="7"/>
  <c r="K23" i="7"/>
  <c r="BK18" i="7"/>
  <c r="AY18" i="7"/>
  <c r="AV18" i="7"/>
  <c r="AJ18" i="7"/>
  <c r="AG18" i="7"/>
  <c r="U18" i="7"/>
  <c r="BB16" i="7"/>
  <c r="P16" i="7"/>
  <c r="BN14" i="7"/>
  <c r="BB14" i="7"/>
  <c r="AP14" i="7"/>
  <c r="AD14" i="7"/>
  <c r="P14" i="7"/>
  <c r="L13" i="7"/>
  <c r="B13" i="7"/>
  <c r="F11" i="7"/>
  <c r="AY9" i="7"/>
  <c r="AM9" i="7"/>
  <c r="AJ9" i="7"/>
  <c r="X9" i="7"/>
  <c r="U9" i="7"/>
  <c r="I9" i="7"/>
  <c r="BI41" i="7" s="1"/>
  <c r="C9" i="7"/>
  <c r="P8" i="7"/>
  <c r="P17" i="7" s="1"/>
  <c r="AP7" i="7"/>
  <c r="AD7" i="7"/>
  <c r="P6" i="7"/>
  <c r="P15" i="7" s="1"/>
  <c r="BK5" i="7"/>
  <c r="BH5" i="7"/>
  <c r="BH7" i="8" s="1"/>
  <c r="BE5" i="7"/>
  <c r="BB5" i="7"/>
  <c r="AP5" i="7"/>
  <c r="AD5" i="7"/>
  <c r="L5" i="7"/>
  <c r="B44" i="6"/>
  <c r="AQ41" i="6"/>
  <c r="AM41" i="6"/>
  <c r="AI41" i="6"/>
  <c r="W41" i="6"/>
  <c r="K41" i="6"/>
  <c r="B41" i="6"/>
  <c r="AQ33" i="6"/>
  <c r="AM33" i="6"/>
  <c r="AI33" i="6"/>
  <c r="W33" i="6"/>
  <c r="K33" i="6"/>
  <c r="BN24" i="6"/>
  <c r="AQ23" i="6"/>
  <c r="AM23" i="6"/>
  <c r="AI23" i="6"/>
  <c r="W23" i="6"/>
  <c r="K23" i="6"/>
  <c r="BK18" i="6"/>
  <c r="BH18" i="6"/>
  <c r="AY18" i="6"/>
  <c r="AV18" i="6"/>
  <c r="AS18" i="6"/>
  <c r="AJ18" i="6"/>
  <c r="AG18" i="6"/>
  <c r="AA18" i="6"/>
  <c r="U18" i="6"/>
  <c r="AD16" i="6"/>
  <c r="P16" i="6"/>
  <c r="BN14" i="6"/>
  <c r="BB14" i="6"/>
  <c r="AP14" i="6"/>
  <c r="AD14" i="6"/>
  <c r="P14" i="6"/>
  <c r="L13" i="6"/>
  <c r="B13" i="6"/>
  <c r="F11" i="6"/>
  <c r="AY9" i="6"/>
  <c r="AV9" i="6"/>
  <c r="AS9" i="6"/>
  <c r="AJ9" i="6"/>
  <c r="AG9" i="6"/>
  <c r="U9" i="6"/>
  <c r="I9" i="6"/>
  <c r="BI41" i="6" s="1"/>
  <c r="P8" i="6"/>
  <c r="P17" i="6" s="1"/>
  <c r="AP7" i="6"/>
  <c r="P6" i="6"/>
  <c r="P15" i="6" s="1"/>
  <c r="BK5" i="6"/>
  <c r="BK7" i="7" s="1"/>
  <c r="BH5" i="6"/>
  <c r="BH7" i="7" s="1"/>
  <c r="BE5" i="6"/>
  <c r="BE7" i="7" s="1"/>
  <c r="BB5" i="6"/>
  <c r="AP5" i="6"/>
  <c r="AD5" i="6"/>
  <c r="L5" i="6"/>
  <c r="B44" i="5"/>
  <c r="AQ41" i="5"/>
  <c r="AM41" i="5"/>
  <c r="AI41" i="5"/>
  <c r="W41" i="5"/>
  <c r="K41" i="5"/>
  <c r="B41" i="5"/>
  <c r="AQ33" i="5"/>
  <c r="AM33" i="5"/>
  <c r="AI33" i="5"/>
  <c r="W33" i="5"/>
  <c r="K33" i="5"/>
  <c r="BK28" i="5"/>
  <c r="BH28" i="5"/>
  <c r="BE28" i="5"/>
  <c r="BN24" i="5"/>
  <c r="AQ23" i="5"/>
  <c r="AM23" i="5"/>
  <c r="AI23" i="5"/>
  <c r="W23" i="5"/>
  <c r="K23" i="5"/>
  <c r="BH18" i="5"/>
  <c r="BE18" i="5"/>
  <c r="AS18" i="5"/>
  <c r="AM18" i="5"/>
  <c r="AA18" i="5"/>
  <c r="X18" i="5"/>
  <c r="AD16" i="5"/>
  <c r="P16" i="5"/>
  <c r="BN14" i="5"/>
  <c r="BB14" i="5"/>
  <c r="AP14" i="5"/>
  <c r="AD14" i="5"/>
  <c r="P14" i="5"/>
  <c r="L13" i="5"/>
  <c r="B13" i="5"/>
  <c r="F11" i="5"/>
  <c r="AV9" i="5"/>
  <c r="AS9" i="5"/>
  <c r="AM9" i="5"/>
  <c r="AG9" i="5"/>
  <c r="I9" i="5"/>
  <c r="BI41" i="5" s="1"/>
  <c r="C9" i="5"/>
  <c r="P8" i="5"/>
  <c r="P17" i="5" s="1"/>
  <c r="BB7" i="5"/>
  <c r="P6" i="5"/>
  <c r="P15" i="5" s="1"/>
  <c r="BK5" i="5"/>
  <c r="BK7" i="6" s="1"/>
  <c r="BH5" i="5"/>
  <c r="BH7" i="6" s="1"/>
  <c r="BN7" i="6" s="1"/>
  <c r="BE5" i="5"/>
  <c r="BE7" i="6" s="1"/>
  <c r="BB5" i="5"/>
  <c r="AP5" i="5"/>
  <c r="AD5" i="5"/>
  <c r="L5" i="5"/>
  <c r="B44" i="4"/>
  <c r="AQ41" i="4"/>
  <c r="AM41" i="4"/>
  <c r="AI41" i="4"/>
  <c r="W41" i="4"/>
  <c r="K41" i="4"/>
  <c r="B41" i="4"/>
  <c r="AQ33" i="4"/>
  <c r="AM33" i="4"/>
  <c r="AI33" i="4"/>
  <c r="W33" i="4"/>
  <c r="K33" i="4"/>
  <c r="BH28" i="4"/>
  <c r="BE28" i="4"/>
  <c r="BN26" i="4"/>
  <c r="BN24" i="4"/>
  <c r="AQ23" i="4"/>
  <c r="AM23" i="4"/>
  <c r="AI23" i="4"/>
  <c r="W23" i="4"/>
  <c r="K23" i="4"/>
  <c r="BH18" i="4"/>
  <c r="BE18" i="4"/>
  <c r="AY18" i="4"/>
  <c r="AV18" i="4"/>
  <c r="AS18" i="4"/>
  <c r="AM18" i="4"/>
  <c r="AJ18" i="4"/>
  <c r="AG18" i="4"/>
  <c r="AA18" i="4"/>
  <c r="X18" i="4"/>
  <c r="U18" i="4"/>
  <c r="BB16" i="4"/>
  <c r="P16" i="4"/>
  <c r="BN14" i="4"/>
  <c r="BB14" i="4"/>
  <c r="AP14" i="4"/>
  <c r="AD14" i="4"/>
  <c r="P14" i="4"/>
  <c r="L13" i="4"/>
  <c r="B13" i="4"/>
  <c r="F11" i="4"/>
  <c r="AS9" i="4"/>
  <c r="AM9" i="4"/>
  <c r="AA9" i="4"/>
  <c r="X9" i="4"/>
  <c r="U9" i="4"/>
  <c r="F9" i="4"/>
  <c r="BE41" i="4" s="1"/>
  <c r="C9" i="4"/>
  <c r="P8" i="4"/>
  <c r="P17" i="4" s="1"/>
  <c r="AP7" i="4"/>
  <c r="AD7" i="4"/>
  <c r="L7" i="4"/>
  <c r="P6" i="4"/>
  <c r="P15" i="4" s="1"/>
  <c r="BK5" i="4"/>
  <c r="BK7" i="5" s="1"/>
  <c r="BH5" i="4"/>
  <c r="BH7" i="5" s="1"/>
  <c r="BE5" i="4"/>
  <c r="BE7" i="5" s="1"/>
  <c r="BB5" i="4"/>
  <c r="AP5" i="4"/>
  <c r="AD5" i="4"/>
  <c r="AD9" i="4" s="1"/>
  <c r="L5" i="4"/>
  <c r="L9" i="4" s="1"/>
  <c r="BM41" i="4" s="1"/>
  <c r="B44" i="3"/>
  <c r="AQ41" i="3"/>
  <c r="AM41" i="3"/>
  <c r="AI41" i="3"/>
  <c r="W41" i="3"/>
  <c r="K41" i="3"/>
  <c r="B41" i="3"/>
  <c r="AQ33" i="3"/>
  <c r="AM33" i="3"/>
  <c r="AI33" i="3"/>
  <c r="W33" i="3"/>
  <c r="K33" i="3"/>
  <c r="BK28" i="3"/>
  <c r="BE28" i="3"/>
  <c r="BN24" i="3"/>
  <c r="AQ23" i="3"/>
  <c r="AM23" i="3"/>
  <c r="AI23" i="3"/>
  <c r="W23" i="3"/>
  <c r="K23" i="3"/>
  <c r="AY18" i="3"/>
  <c r="AV18" i="3"/>
  <c r="AJ18" i="3"/>
  <c r="U18" i="3"/>
  <c r="BB16" i="3"/>
  <c r="P16" i="3"/>
  <c r="BN14" i="3"/>
  <c r="BB14" i="3"/>
  <c r="AP14" i="3"/>
  <c r="AD14" i="3"/>
  <c r="P14" i="3"/>
  <c r="L13" i="3"/>
  <c r="B13" i="3"/>
  <c r="F11" i="3"/>
  <c r="AM9" i="3"/>
  <c r="AJ9" i="3"/>
  <c r="AG9" i="3"/>
  <c r="X9" i="3"/>
  <c r="U9" i="3"/>
  <c r="C9" i="3"/>
  <c r="P8" i="3"/>
  <c r="P17" i="3" s="1"/>
  <c r="AP7" i="3"/>
  <c r="P6" i="3"/>
  <c r="P15" i="3" s="1"/>
  <c r="BK5" i="3"/>
  <c r="BK7" i="4" s="1"/>
  <c r="BH5" i="3"/>
  <c r="BH7" i="4" s="1"/>
  <c r="BE5" i="3"/>
  <c r="BE7" i="4" s="1"/>
  <c r="BB5" i="3"/>
  <c r="AP5" i="3"/>
  <c r="AD5" i="3"/>
  <c r="L5" i="3"/>
  <c r="B44" i="2"/>
  <c r="AQ41" i="2"/>
  <c r="AM41" i="2"/>
  <c r="AI41" i="2"/>
  <c r="W41" i="2"/>
  <c r="K41" i="2"/>
  <c r="B41" i="2"/>
  <c r="AQ33" i="2"/>
  <c r="AM33" i="2"/>
  <c r="AI33" i="2"/>
  <c r="W33" i="2"/>
  <c r="K33" i="2"/>
  <c r="BN24" i="2"/>
  <c r="AQ23" i="2"/>
  <c r="AM23" i="2"/>
  <c r="AI23" i="2"/>
  <c r="W23" i="2"/>
  <c r="K23" i="2"/>
  <c r="BK18" i="2"/>
  <c r="BH18" i="2"/>
  <c r="BE18" i="2"/>
  <c r="AV18" i="2"/>
  <c r="AS18" i="2"/>
  <c r="AG18" i="2"/>
  <c r="AA18" i="2"/>
  <c r="BN16" i="2"/>
  <c r="BB16" i="2"/>
  <c r="P16" i="2"/>
  <c r="BN14" i="2"/>
  <c r="BB14" i="2"/>
  <c r="AP14" i="2"/>
  <c r="AD14" i="2"/>
  <c r="P14" i="2"/>
  <c r="L13" i="2"/>
  <c r="B13" i="2"/>
  <c r="F11" i="2"/>
  <c r="AY9" i="2"/>
  <c r="AV9" i="2"/>
  <c r="AS9" i="2"/>
  <c r="AJ9" i="2"/>
  <c r="AG9" i="2"/>
  <c r="U9" i="2"/>
  <c r="I9" i="2"/>
  <c r="BI41" i="2" s="1"/>
  <c r="F9" i="2"/>
  <c r="BE41" i="2" s="1"/>
  <c r="P8" i="2"/>
  <c r="P17" i="2" s="1"/>
  <c r="BB7" i="2"/>
  <c r="P6" i="2"/>
  <c r="P15" i="2" s="1"/>
  <c r="BK5" i="2"/>
  <c r="BH5" i="2"/>
  <c r="BE5" i="2"/>
  <c r="BB5" i="2"/>
  <c r="AP5" i="2"/>
  <c r="AD5" i="2"/>
  <c r="L5" i="2"/>
  <c r="AE44" i="1"/>
  <c r="AE44" i="2" s="1"/>
  <c r="AE44" i="3" s="1"/>
  <c r="AE44" i="4" s="1"/>
  <c r="AE44" i="5" s="1"/>
  <c r="AE44" i="6" s="1"/>
  <c r="AE44" i="7" s="1"/>
  <c r="AE44" i="8" s="1"/>
  <c r="AE44" i="9" s="1"/>
  <c r="AE44" i="10" s="1"/>
  <c r="AE44" i="11" s="1"/>
  <c r="AE44" i="12" s="1"/>
  <c r="AA44" i="1"/>
  <c r="AA44" i="2" s="1"/>
  <c r="S44" i="1"/>
  <c r="S44" i="2" s="1"/>
  <c r="S44" i="3" s="1"/>
  <c r="S44" i="4" s="1"/>
  <c r="S44" i="5" s="1"/>
  <c r="S44" i="6" s="1"/>
  <c r="S44" i="7" s="1"/>
  <c r="S44" i="8" s="1"/>
  <c r="S44" i="9" s="1"/>
  <c r="S44" i="10" s="1"/>
  <c r="S44" i="11" s="1"/>
  <c r="S44" i="12" s="1"/>
  <c r="O44" i="1"/>
  <c r="O44" i="2" s="1"/>
  <c r="G44" i="1"/>
  <c r="G44" i="2" s="1"/>
  <c r="G44" i="3" s="1"/>
  <c r="G44" i="4" s="1"/>
  <c r="G44" i="5" s="1"/>
  <c r="G44" i="6" s="1"/>
  <c r="G44" i="7" s="1"/>
  <c r="G44" i="8" s="1"/>
  <c r="C44" i="1"/>
  <c r="C44" i="2" s="1"/>
  <c r="B44" i="1"/>
  <c r="AQ41" i="1"/>
  <c r="AM41" i="1"/>
  <c r="AI41" i="1"/>
  <c r="W41" i="1"/>
  <c r="K41" i="1"/>
  <c r="B41" i="1"/>
  <c r="AE36" i="1"/>
  <c r="AE36" i="2" s="1"/>
  <c r="AE36" i="3" s="1"/>
  <c r="AE36" i="4" s="1"/>
  <c r="AE36" i="5" s="1"/>
  <c r="AE36" i="6" s="1"/>
  <c r="AE36" i="7" s="1"/>
  <c r="AE36" i="8" s="1"/>
  <c r="AE36" i="9" s="1"/>
  <c r="AE36" i="10" s="1"/>
  <c r="AE36" i="11" s="1"/>
  <c r="AE36" i="12" s="1"/>
  <c r="AA36" i="1"/>
  <c r="AA36" i="2" s="1"/>
  <c r="S36" i="1"/>
  <c r="S36" i="2" s="1"/>
  <c r="S36" i="3" s="1"/>
  <c r="S36" i="4" s="1"/>
  <c r="S36" i="5" s="1"/>
  <c r="S36" i="6" s="1"/>
  <c r="S36" i="7" s="1"/>
  <c r="S36" i="8" s="1"/>
  <c r="S36" i="9" s="1"/>
  <c r="S36" i="10" s="1"/>
  <c r="S36" i="11" s="1"/>
  <c r="S36" i="12" s="1"/>
  <c r="O36" i="1"/>
  <c r="O36" i="2" s="1"/>
  <c r="G36" i="1"/>
  <c r="G36" i="2" s="1"/>
  <c r="G36" i="3" s="1"/>
  <c r="G36" i="4" s="1"/>
  <c r="G36" i="5" s="1"/>
  <c r="G36" i="6" s="1"/>
  <c r="G36" i="7" s="1"/>
  <c r="G36" i="8" s="1"/>
  <c r="C36" i="1"/>
  <c r="C36" i="2" s="1"/>
  <c r="AQ33" i="1"/>
  <c r="AQ36" i="1" s="1"/>
  <c r="AM33" i="1"/>
  <c r="AI33" i="1"/>
  <c r="W33" i="1"/>
  <c r="K33" i="1"/>
  <c r="BK28" i="1"/>
  <c r="BH28" i="1"/>
  <c r="BE28" i="1"/>
  <c r="BN26" i="1"/>
  <c r="BN24" i="1"/>
  <c r="AQ23" i="1"/>
  <c r="AM23" i="1"/>
  <c r="AI23" i="1"/>
  <c r="W23" i="1"/>
  <c r="K23" i="1"/>
  <c r="BK18" i="1"/>
  <c r="BH18" i="1"/>
  <c r="BE18" i="1"/>
  <c r="AY18" i="1"/>
  <c r="AV18" i="1"/>
  <c r="AS18" i="1"/>
  <c r="AM18" i="1"/>
  <c r="AJ18" i="1"/>
  <c r="AG18" i="1"/>
  <c r="AA18" i="1"/>
  <c r="X18" i="1"/>
  <c r="U18" i="1"/>
  <c r="BN16" i="1"/>
  <c r="BB16" i="1"/>
  <c r="AP16" i="1"/>
  <c r="AD16" i="1"/>
  <c r="P16" i="1"/>
  <c r="BN14" i="1"/>
  <c r="BB14" i="1"/>
  <c r="AP14" i="1"/>
  <c r="AD14" i="1"/>
  <c r="P14" i="1"/>
  <c r="L13" i="1"/>
  <c r="B13" i="1"/>
  <c r="F11" i="1"/>
  <c r="AY9" i="1"/>
  <c r="AV9" i="1"/>
  <c r="AS9" i="1"/>
  <c r="AM9" i="1"/>
  <c r="AJ9" i="1"/>
  <c r="AG9" i="1"/>
  <c r="AA9" i="1"/>
  <c r="X9" i="1"/>
  <c r="U9" i="1"/>
  <c r="I9" i="1"/>
  <c r="BI41" i="1" s="1"/>
  <c r="BI44" i="1" s="1"/>
  <c r="BI44" i="2" s="1"/>
  <c r="F9" i="1"/>
  <c r="BE41" i="1" s="1"/>
  <c r="BE44" i="1" s="1"/>
  <c r="C9" i="1"/>
  <c r="P8" i="1"/>
  <c r="P17" i="1" s="1"/>
  <c r="BK7" i="1"/>
  <c r="BH7" i="1"/>
  <c r="BE7" i="1"/>
  <c r="BB7" i="1"/>
  <c r="AP7" i="1"/>
  <c r="AD7" i="1"/>
  <c r="L7" i="1"/>
  <c r="P6" i="1"/>
  <c r="P15" i="1" s="1"/>
  <c r="BK5" i="1"/>
  <c r="BK7" i="2" s="1"/>
  <c r="BH5" i="1"/>
  <c r="BH7" i="2" s="1"/>
  <c r="BE5" i="1"/>
  <c r="BE7" i="2" s="1"/>
  <c r="BB5" i="1"/>
  <c r="AP5" i="1"/>
  <c r="AD5" i="1"/>
  <c r="L5" i="1"/>
  <c r="L9" i="1" s="1"/>
  <c r="BM41" i="1" s="1"/>
  <c r="BM44" i="1" s="1"/>
  <c r="AJ9" i="12" l="1"/>
  <c r="L7" i="12"/>
  <c r="AD18" i="10"/>
  <c r="AV9" i="11"/>
  <c r="AD16" i="8"/>
  <c r="BN5" i="12"/>
  <c r="BE9" i="12"/>
  <c r="BN16" i="12"/>
  <c r="BN18" i="12" s="1"/>
  <c r="BB16" i="12"/>
  <c r="AD16" i="12"/>
  <c r="AD18" i="12" s="1"/>
  <c r="AP9" i="12"/>
  <c r="AD9" i="12"/>
  <c r="F9" i="12"/>
  <c r="BE41" i="12" s="1"/>
  <c r="L9" i="12"/>
  <c r="BM41" i="12" s="1"/>
  <c r="BN26" i="11"/>
  <c r="BN7" i="11"/>
  <c r="BN5" i="10"/>
  <c r="BN18" i="11"/>
  <c r="BB9" i="11"/>
  <c r="AP9" i="11"/>
  <c r="BB7" i="9"/>
  <c r="AP18" i="8"/>
  <c r="AD9" i="8"/>
  <c r="AD9" i="7"/>
  <c r="L7" i="8"/>
  <c r="L9" i="8" s="1"/>
  <c r="BM41" i="8" s="1"/>
  <c r="BB16" i="6"/>
  <c r="BB7" i="6"/>
  <c r="BN26" i="6"/>
  <c r="BN16" i="6"/>
  <c r="AU33" i="5"/>
  <c r="BN26" i="5"/>
  <c r="BN28" i="5" s="1"/>
  <c r="AD7" i="5"/>
  <c r="AD16" i="4"/>
  <c r="AD18" i="4" s="1"/>
  <c r="BN7" i="4"/>
  <c r="AP9" i="4"/>
  <c r="AU33" i="2"/>
  <c r="L9" i="3"/>
  <c r="BM41" i="3" s="1"/>
  <c r="L7" i="3"/>
  <c r="AP18" i="10"/>
  <c r="BB9" i="10"/>
  <c r="BB9" i="9"/>
  <c r="BN7" i="9"/>
  <c r="AP16" i="9"/>
  <c r="AP7" i="9"/>
  <c r="AP9" i="9" s="1"/>
  <c r="AD7" i="9"/>
  <c r="AD9" i="9" s="1"/>
  <c r="BN5" i="7"/>
  <c r="BN16" i="8"/>
  <c r="BB16" i="8"/>
  <c r="BB18" i="8" s="1"/>
  <c r="AJ9" i="8"/>
  <c r="AP9" i="8"/>
  <c r="AU41" i="6"/>
  <c r="BN26" i="7"/>
  <c r="BN5" i="6"/>
  <c r="BN9" i="6" s="1"/>
  <c r="BN16" i="7"/>
  <c r="BN18" i="7" s="1"/>
  <c r="BB18" i="7"/>
  <c r="BB7" i="7"/>
  <c r="BB9" i="7"/>
  <c r="AP9" i="7"/>
  <c r="L7" i="7"/>
  <c r="L9" i="7" s="1"/>
  <c r="BM41" i="7" s="1"/>
  <c r="BN28" i="6"/>
  <c r="BN18" i="6"/>
  <c r="AP16" i="6"/>
  <c r="AP18" i="6" s="1"/>
  <c r="BB9" i="6"/>
  <c r="L7" i="6"/>
  <c r="L9" i="6" s="1"/>
  <c r="BM41" i="6" s="1"/>
  <c r="AU33" i="4"/>
  <c r="BN7" i="5"/>
  <c r="AP16" i="5"/>
  <c r="AP18" i="5" s="1"/>
  <c r="AD18" i="5"/>
  <c r="AP7" i="5"/>
  <c r="AP9" i="5" s="1"/>
  <c r="AD9" i="5"/>
  <c r="L7" i="5"/>
  <c r="L9" i="5" s="1"/>
  <c r="BM41" i="5" s="1"/>
  <c r="AU33" i="3"/>
  <c r="BN16" i="4"/>
  <c r="BN18" i="4" s="1"/>
  <c r="AP18" i="4"/>
  <c r="BN5" i="2"/>
  <c r="BN16" i="3"/>
  <c r="BN18" i="3" s="1"/>
  <c r="BB7" i="3"/>
  <c r="BB9" i="3" s="1"/>
  <c r="AP9" i="3"/>
  <c r="BN18" i="1"/>
  <c r="BN26" i="2"/>
  <c r="BN5" i="1"/>
  <c r="AP7" i="2"/>
  <c r="BE44" i="2"/>
  <c r="K36" i="1"/>
  <c r="AU23" i="1"/>
  <c r="G25" i="1" s="1"/>
  <c r="BN18" i="2"/>
  <c r="AP18" i="1"/>
  <c r="AP16" i="2"/>
  <c r="AD18" i="2"/>
  <c r="X18" i="2"/>
  <c r="BB9" i="2"/>
  <c r="BB18" i="1"/>
  <c r="BN18" i="8"/>
  <c r="AQ36" i="2"/>
  <c r="AQ36" i="3" s="1"/>
  <c r="AQ36" i="4" s="1"/>
  <c r="AQ36" i="5" s="1"/>
  <c r="AQ36" i="6" s="1"/>
  <c r="AQ36" i="7" s="1"/>
  <c r="AD7" i="2"/>
  <c r="AD9" i="2" s="1"/>
  <c r="AM9" i="2"/>
  <c r="AD7" i="3"/>
  <c r="AD9" i="3" s="1"/>
  <c r="AJ9" i="5"/>
  <c r="BB16" i="5"/>
  <c r="BB18" i="5" s="1"/>
  <c r="BB18" i="6"/>
  <c r="AU23" i="6"/>
  <c r="K25" i="6" s="1"/>
  <c r="F9" i="7"/>
  <c r="BE41" i="7" s="1"/>
  <c r="AD16" i="7"/>
  <c r="AD18" i="7" s="1"/>
  <c r="BH28" i="7"/>
  <c r="AD18" i="8"/>
  <c r="BB16" i="9"/>
  <c r="BB18" i="10"/>
  <c r="BN28" i="10"/>
  <c r="L9" i="11"/>
  <c r="BM41" i="11" s="1"/>
  <c r="AD7" i="11"/>
  <c r="AD9" i="11" s="1"/>
  <c r="BB9" i="1"/>
  <c r="BN28" i="1"/>
  <c r="AD9" i="1"/>
  <c r="BN7" i="2"/>
  <c r="AD18" i="1"/>
  <c r="AM25" i="1"/>
  <c r="AU33" i="1"/>
  <c r="AQ44" i="1"/>
  <c r="AQ44" i="2" s="1"/>
  <c r="AQ44" i="3" s="1"/>
  <c r="AQ44" i="4" s="1"/>
  <c r="AQ44" i="5" s="1"/>
  <c r="AQ44" i="6" s="1"/>
  <c r="AQ44" i="7" s="1"/>
  <c r="AP18" i="2"/>
  <c r="AJ18" i="2"/>
  <c r="AU41" i="2"/>
  <c r="AD16" i="3"/>
  <c r="AD18" i="3" s="1"/>
  <c r="AU41" i="3"/>
  <c r="AU41" i="4"/>
  <c r="BN16" i="5"/>
  <c r="BN18" i="5" s="1"/>
  <c r="AP16" i="7"/>
  <c r="AP18" i="7" s="1"/>
  <c r="BN28" i="7"/>
  <c r="BN5" i="8"/>
  <c r="BN16" i="9"/>
  <c r="BN18" i="9" s="1"/>
  <c r="AD9" i="10"/>
  <c r="BN18" i="10"/>
  <c r="BN7" i="12"/>
  <c r="BN9" i="12" s="1"/>
  <c r="AD16" i="11"/>
  <c r="AD18" i="11" s="1"/>
  <c r="AU41" i="11"/>
  <c r="BK9" i="12"/>
  <c r="AP18" i="12"/>
  <c r="AP9" i="1"/>
  <c r="BN7" i="1"/>
  <c r="BM44" i="2"/>
  <c r="AU41" i="1"/>
  <c r="L9" i="2"/>
  <c r="BM41" i="2" s="1"/>
  <c r="BB18" i="2"/>
  <c r="BN28" i="2"/>
  <c r="BB18" i="3"/>
  <c r="AP16" i="3"/>
  <c r="AP18" i="3" s="1"/>
  <c r="BN28" i="3"/>
  <c r="BB7" i="4"/>
  <c r="BB9" i="4" s="1"/>
  <c r="BB18" i="4"/>
  <c r="BN28" i="4"/>
  <c r="BB9" i="5"/>
  <c r="BN5" i="5"/>
  <c r="AU41" i="5"/>
  <c r="AP9" i="6"/>
  <c r="AD7" i="6"/>
  <c r="AD9" i="6" s="1"/>
  <c r="AD18" i="6"/>
  <c r="BB7" i="8"/>
  <c r="BB9" i="8" s="1"/>
  <c r="BN28" i="8"/>
  <c r="BE9" i="9"/>
  <c r="L9" i="9"/>
  <c r="BM41" i="9" s="1"/>
  <c r="AP9" i="10"/>
  <c r="BB18" i="11"/>
  <c r="AP16" i="11"/>
  <c r="AP18" i="11" s="1"/>
  <c r="BN28" i="11"/>
  <c r="BB7" i="12"/>
  <c r="BB9" i="12" s="1"/>
  <c r="BB18" i="12"/>
  <c r="BN28" i="12"/>
  <c r="AU41" i="12"/>
  <c r="AQ25" i="1"/>
  <c r="BE9" i="1"/>
  <c r="BH9" i="1"/>
  <c r="C36" i="3"/>
  <c r="K36" i="2"/>
  <c r="AI36" i="1"/>
  <c r="G44" i="9"/>
  <c r="G44" i="10" s="1"/>
  <c r="G44" i="11" s="1"/>
  <c r="G44" i="12" s="1"/>
  <c r="AQ44" i="8"/>
  <c r="AQ44" i="9" s="1"/>
  <c r="AQ44" i="10" s="1"/>
  <c r="AQ44" i="11" s="1"/>
  <c r="AQ44" i="12" s="1"/>
  <c r="W44" i="1"/>
  <c r="AM44" i="1"/>
  <c r="AP9" i="2"/>
  <c r="BK7" i="3"/>
  <c r="BK9" i="3" s="1"/>
  <c r="BK9" i="2"/>
  <c r="BK9" i="1"/>
  <c r="G36" i="9"/>
  <c r="G36" i="10" s="1"/>
  <c r="G36" i="11" s="1"/>
  <c r="G36" i="12" s="1"/>
  <c r="AQ36" i="8"/>
  <c r="AQ36" i="9" s="1"/>
  <c r="AQ36" i="10" s="1"/>
  <c r="AQ36" i="11" s="1"/>
  <c r="AQ36" i="12" s="1"/>
  <c r="W36" i="1"/>
  <c r="AM36" i="1"/>
  <c r="AM36" i="2" s="1"/>
  <c r="AM36" i="3" s="1"/>
  <c r="AM36" i="4" s="1"/>
  <c r="AM36" i="5" s="1"/>
  <c r="K44" i="1"/>
  <c r="AA44" i="3"/>
  <c r="AI44" i="2"/>
  <c r="BE44" i="3"/>
  <c r="BE44" i="4" s="1"/>
  <c r="BE44" i="5" s="1"/>
  <c r="BE44" i="6" s="1"/>
  <c r="BE44" i="7" s="1"/>
  <c r="BE44" i="8" s="1"/>
  <c r="BE44" i="9" s="1"/>
  <c r="BE44" i="10" s="1"/>
  <c r="BE44" i="11" s="1"/>
  <c r="BE44" i="12" s="1"/>
  <c r="W25" i="1"/>
  <c r="AA36" i="3"/>
  <c r="AI36" i="2"/>
  <c r="O44" i="3"/>
  <c r="W44" i="2"/>
  <c r="BE7" i="3"/>
  <c r="BE9" i="3" s="1"/>
  <c r="BE9" i="2"/>
  <c r="BI44" i="3"/>
  <c r="BI44" i="4" s="1"/>
  <c r="BI44" i="5" s="1"/>
  <c r="BI44" i="6" s="1"/>
  <c r="BI44" i="7" s="1"/>
  <c r="BI44" i="8" s="1"/>
  <c r="BI44" i="9" s="1"/>
  <c r="BI44" i="10" s="1"/>
  <c r="BI44" i="11" s="1"/>
  <c r="BI44" i="12" s="1"/>
  <c r="O36" i="3"/>
  <c r="W36" i="2"/>
  <c r="C44" i="3"/>
  <c r="K44" i="2"/>
  <c r="AI44" i="1"/>
  <c r="BH7" i="3"/>
  <c r="BN7" i="3" s="1"/>
  <c r="BH9" i="2"/>
  <c r="AU23" i="2"/>
  <c r="AM25" i="2" s="1"/>
  <c r="BN5" i="3"/>
  <c r="AU23" i="3"/>
  <c r="AI25" i="3" s="1"/>
  <c r="BN5" i="4"/>
  <c r="BN9" i="4" s="1"/>
  <c r="BE9" i="4"/>
  <c r="AU23" i="4"/>
  <c r="AM25" i="4" s="1"/>
  <c r="BE9" i="5"/>
  <c r="AU23" i="5"/>
  <c r="BE7" i="8"/>
  <c r="BE9" i="8" s="1"/>
  <c r="BE9" i="7"/>
  <c r="BH9" i="4"/>
  <c r="BH9" i="5"/>
  <c r="BE9" i="6"/>
  <c r="AU33" i="6"/>
  <c r="BK9" i="4"/>
  <c r="BK9" i="5"/>
  <c r="BH9" i="6"/>
  <c r="BK7" i="8"/>
  <c r="BN7" i="8" s="1"/>
  <c r="BK9" i="7"/>
  <c r="BN7" i="7"/>
  <c r="BN9" i="7" s="1"/>
  <c r="BH9" i="7"/>
  <c r="BK9" i="6"/>
  <c r="AU41" i="7"/>
  <c r="AU23" i="8"/>
  <c r="AU33" i="8"/>
  <c r="AU41" i="9"/>
  <c r="BH9" i="10"/>
  <c r="BE9" i="11"/>
  <c r="AU23" i="11"/>
  <c r="AU33" i="11"/>
  <c r="BH9" i="12"/>
  <c r="AU23" i="12"/>
  <c r="K25" i="12" s="1"/>
  <c r="AU33" i="12"/>
  <c r="BE7" i="10"/>
  <c r="BE9" i="10" s="1"/>
  <c r="AU23" i="7"/>
  <c r="AQ25" i="7" s="1"/>
  <c r="AU33" i="7"/>
  <c r="BH9" i="8"/>
  <c r="AU41" i="8"/>
  <c r="BN5" i="9"/>
  <c r="AU23" i="9"/>
  <c r="AI25" i="9" s="1"/>
  <c r="AU33" i="9"/>
  <c r="BK9" i="10"/>
  <c r="AU41" i="10"/>
  <c r="BN5" i="11"/>
  <c r="BH9" i="11"/>
  <c r="BK9" i="8"/>
  <c r="BH9" i="9"/>
  <c r="L9" i="10"/>
  <c r="BM41" i="10" s="1"/>
  <c r="AU33" i="10"/>
  <c r="BK9" i="11"/>
  <c r="BK9" i="9"/>
  <c r="AD18" i="9"/>
  <c r="AP18" i="9"/>
  <c r="BB18" i="9"/>
  <c r="BN28" i="9"/>
  <c r="AU23" i="10"/>
  <c r="BN9" i="11" l="1"/>
  <c r="BN9" i="8"/>
  <c r="BN9" i="5"/>
  <c r="BN9" i="2"/>
  <c r="AQ25" i="6"/>
  <c r="AA25" i="6"/>
  <c r="C25" i="6"/>
  <c r="O25" i="6"/>
  <c r="S25" i="6"/>
  <c r="AE25" i="6"/>
  <c r="AM25" i="6"/>
  <c r="W25" i="6"/>
  <c r="G25" i="6"/>
  <c r="AU25" i="6"/>
  <c r="AI25" i="6"/>
  <c r="AU36" i="2"/>
  <c r="AU25" i="1"/>
  <c r="S25" i="1"/>
  <c r="O25" i="1"/>
  <c r="K25" i="1"/>
  <c r="C25" i="1"/>
  <c r="AA25" i="1"/>
  <c r="AE25" i="1"/>
  <c r="AI25" i="1"/>
  <c r="BN9" i="1"/>
  <c r="AU36" i="1"/>
  <c r="BH9" i="3"/>
  <c r="AI25" i="12"/>
  <c r="AU36" i="5"/>
  <c r="AU36" i="6" s="1"/>
  <c r="AU36" i="7" s="1"/>
  <c r="AM36" i="6"/>
  <c r="AM36" i="7" s="1"/>
  <c r="AA25" i="10"/>
  <c r="G25" i="10"/>
  <c r="S25" i="10"/>
  <c r="C25" i="10"/>
  <c r="AU25" i="10"/>
  <c r="AE25" i="10"/>
  <c r="O25" i="10"/>
  <c r="G25" i="11"/>
  <c r="S25" i="11"/>
  <c r="C25" i="11"/>
  <c r="AU25" i="11"/>
  <c r="AE25" i="11"/>
  <c r="O25" i="11"/>
  <c r="AQ25" i="11"/>
  <c r="AA25" i="11"/>
  <c r="K25" i="11"/>
  <c r="AI25" i="11"/>
  <c r="W25" i="12"/>
  <c r="BN9" i="3"/>
  <c r="O36" i="4"/>
  <c r="W36" i="3"/>
  <c r="K25" i="4"/>
  <c r="BM44" i="3"/>
  <c r="AM44" i="2"/>
  <c r="AU44" i="1"/>
  <c r="G25" i="8"/>
  <c r="S25" i="8"/>
  <c r="C25" i="8"/>
  <c r="AU25" i="8"/>
  <c r="AE25" i="8"/>
  <c r="O25" i="8"/>
  <c r="AQ25" i="8"/>
  <c r="AA25" i="8"/>
  <c r="K25" i="8"/>
  <c r="AQ25" i="10"/>
  <c r="AI25" i="8"/>
  <c r="AM25" i="10"/>
  <c r="W25" i="8"/>
  <c r="AI25" i="10"/>
  <c r="G25" i="5"/>
  <c r="S25" i="5"/>
  <c r="C25" i="5"/>
  <c r="AU25" i="5"/>
  <c r="AE25" i="5"/>
  <c r="O25" i="5"/>
  <c r="AA25" i="5"/>
  <c r="G25" i="2"/>
  <c r="S25" i="2"/>
  <c r="C25" i="2"/>
  <c r="AU25" i="2"/>
  <c r="AE25" i="2"/>
  <c r="O25" i="2"/>
  <c r="AA25" i="2"/>
  <c r="W25" i="5"/>
  <c r="AI25" i="2"/>
  <c r="AQ25" i="5"/>
  <c r="W25" i="4"/>
  <c r="W25" i="2"/>
  <c r="O44" i="4"/>
  <c r="W44" i="3"/>
  <c r="BM44" i="4"/>
  <c r="AQ25" i="2"/>
  <c r="AA44" i="4"/>
  <c r="AI44" i="3"/>
  <c r="AI25" i="5"/>
  <c r="S25" i="9"/>
  <c r="C25" i="9"/>
  <c r="AU25" i="9"/>
  <c r="AE25" i="9"/>
  <c r="O25" i="9"/>
  <c r="AA25" i="9"/>
  <c r="AM25" i="9"/>
  <c r="W25" i="9"/>
  <c r="G25" i="9"/>
  <c r="K25" i="10"/>
  <c r="W25" i="11"/>
  <c r="AQ25" i="9"/>
  <c r="AI25" i="7"/>
  <c r="AU36" i="3"/>
  <c r="W25" i="10"/>
  <c r="G25" i="3"/>
  <c r="S25" i="3"/>
  <c r="C25" i="3"/>
  <c r="AU25" i="3"/>
  <c r="AE25" i="3"/>
  <c r="O25" i="3"/>
  <c r="AA25" i="3"/>
  <c r="C44" i="4"/>
  <c r="K44" i="3"/>
  <c r="K25" i="5"/>
  <c r="AM25" i="5"/>
  <c r="AQ25" i="3"/>
  <c r="K25" i="2"/>
  <c r="C36" i="4"/>
  <c r="K36" i="3"/>
  <c r="BN7" i="10"/>
  <c r="BN9" i="10" s="1"/>
  <c r="BN9" i="9"/>
  <c r="S25" i="7"/>
  <c r="C25" i="7"/>
  <c r="AU25" i="7"/>
  <c r="AE25" i="7"/>
  <c r="O25" i="7"/>
  <c r="AA25" i="7"/>
  <c r="AM25" i="7"/>
  <c r="W25" i="7"/>
  <c r="G25" i="7"/>
  <c r="S25" i="12"/>
  <c r="C25" i="12"/>
  <c r="AE25" i="12"/>
  <c r="AU25" i="12"/>
  <c r="AA25" i="12"/>
  <c r="G25" i="12"/>
  <c r="AQ25" i="12"/>
  <c r="AM25" i="12"/>
  <c r="O25" i="12"/>
  <c r="K25" i="9"/>
  <c r="AU36" i="4"/>
  <c r="AM25" i="11"/>
  <c r="AM25" i="8"/>
  <c r="K25" i="7"/>
  <c r="G25" i="4"/>
  <c r="S25" i="4"/>
  <c r="C25" i="4"/>
  <c r="AU25" i="4"/>
  <c r="AE25" i="4"/>
  <c r="O25" i="4"/>
  <c r="AA25" i="4"/>
  <c r="AI25" i="4"/>
  <c r="BM44" i="5"/>
  <c r="BM44" i="6" s="1"/>
  <c r="BM44" i="7" s="1"/>
  <c r="BM44" i="8" s="1"/>
  <c r="BM44" i="9" s="1"/>
  <c r="BM44" i="10" s="1"/>
  <c r="BM44" i="11" s="1"/>
  <c r="BM44" i="12" s="1"/>
  <c r="W25" i="3"/>
  <c r="AA36" i="4"/>
  <c r="AI36" i="3"/>
  <c r="AQ25" i="4"/>
  <c r="K25" i="3"/>
  <c r="AM25" i="3"/>
  <c r="C36" i="5" l="1"/>
  <c r="C36" i="6" s="1"/>
  <c r="C36" i="7" s="1"/>
  <c r="C36" i="8" s="1"/>
  <c r="K36" i="4"/>
  <c r="K36" i="5" s="1"/>
  <c r="K36" i="6" s="1"/>
  <c r="K36" i="7" s="1"/>
  <c r="K36" i="8" s="1"/>
  <c r="K36" i="9" s="1"/>
  <c r="K36" i="10" s="1"/>
  <c r="K36" i="11" s="1"/>
  <c r="K36" i="12" s="1"/>
  <c r="AA44" i="5"/>
  <c r="AI44" i="4"/>
  <c r="O44" i="5"/>
  <c r="O44" i="6" s="1"/>
  <c r="O44" i="7" s="1"/>
  <c r="O44" i="8" s="1"/>
  <c r="O44" i="9" s="1"/>
  <c r="O44" i="10" s="1"/>
  <c r="O44" i="11" s="1"/>
  <c r="O44" i="12" s="1"/>
  <c r="W44" i="4"/>
  <c r="W44" i="5" s="1"/>
  <c r="W44" i="6" s="1"/>
  <c r="W44" i="7" s="1"/>
  <c r="W44" i="8" s="1"/>
  <c r="W44" i="9" s="1"/>
  <c r="W44" i="10" s="1"/>
  <c r="W44" i="11" s="1"/>
  <c r="W44" i="12" s="1"/>
  <c r="AU44" i="2"/>
  <c r="AM44" i="3"/>
  <c r="O36" i="5"/>
  <c r="O36" i="6" s="1"/>
  <c r="O36" i="7" s="1"/>
  <c r="O36" i="8" s="1"/>
  <c r="O36" i="9" s="1"/>
  <c r="O36" i="10" s="1"/>
  <c r="O36" i="11" s="1"/>
  <c r="O36" i="12" s="1"/>
  <c r="W36" i="4"/>
  <c r="W36" i="5" s="1"/>
  <c r="W36" i="6" s="1"/>
  <c r="W36" i="7" s="1"/>
  <c r="W36" i="8" s="1"/>
  <c r="W36" i="9" s="1"/>
  <c r="W36" i="10" s="1"/>
  <c r="W36" i="11" s="1"/>
  <c r="W36" i="12" s="1"/>
  <c r="AA36" i="5"/>
  <c r="AI36" i="4"/>
  <c r="C44" i="5"/>
  <c r="K44" i="4"/>
  <c r="C44" i="6" l="1"/>
  <c r="C44" i="7" s="1"/>
  <c r="C44" i="8" s="1"/>
  <c r="K44" i="5"/>
  <c r="K44" i="6" s="1"/>
  <c r="K44" i="7" s="1"/>
  <c r="K44" i="8" s="1"/>
  <c r="K44" i="9" s="1"/>
  <c r="K44" i="10" s="1"/>
  <c r="K44" i="11" s="1"/>
  <c r="K44" i="12" s="1"/>
  <c r="AU44" i="3"/>
  <c r="AM44" i="4"/>
  <c r="AA36" i="6"/>
  <c r="AA36" i="7" s="1"/>
  <c r="AA36" i="8" s="1"/>
  <c r="AA36" i="9" s="1"/>
  <c r="AA36" i="10" s="1"/>
  <c r="AA36" i="11" s="1"/>
  <c r="AA36" i="12" s="1"/>
  <c r="AI36" i="5"/>
  <c r="AI36" i="6" s="1"/>
  <c r="AI36" i="7" s="1"/>
  <c r="AI36" i="8" s="1"/>
  <c r="AI36" i="9" s="1"/>
  <c r="AI36" i="10" s="1"/>
  <c r="AI36" i="11" s="1"/>
  <c r="AI36" i="12" s="1"/>
  <c r="AA44" i="6"/>
  <c r="AA44" i="7" s="1"/>
  <c r="AA44" i="8" s="1"/>
  <c r="AI44" i="5"/>
  <c r="AI44" i="6" s="1"/>
  <c r="AI44" i="7" s="1"/>
  <c r="C36" i="9"/>
  <c r="C36" i="10" s="1"/>
  <c r="C36" i="11" s="1"/>
  <c r="C36" i="12" s="1"/>
  <c r="AU44" i="4" l="1"/>
  <c r="AM44" i="5"/>
  <c r="AA44" i="9"/>
  <c r="AA44" i="10" s="1"/>
  <c r="AI44" i="8"/>
  <c r="AI44" i="9" s="1"/>
  <c r="AI44" i="10" s="1"/>
  <c r="AI44" i="11" s="1"/>
  <c r="AI44" i="12" s="1"/>
  <c r="AM36" i="8"/>
  <c r="C44" i="9"/>
  <c r="C44" i="10" s="1"/>
  <c r="C44" i="11" s="1"/>
  <c r="C44" i="12" s="1"/>
  <c r="AM44" i="8"/>
  <c r="AA44" i="12" l="1"/>
  <c r="AA44" i="11"/>
  <c r="AU44" i="5"/>
  <c r="AU44" i="6" s="1"/>
  <c r="AU44" i="7" s="1"/>
  <c r="AM44" i="6"/>
  <c r="AM44" i="7" s="1"/>
  <c r="AU44" i="8"/>
  <c r="AU44" i="9" s="1"/>
  <c r="AU44" i="10" s="1"/>
  <c r="AU44" i="11" s="1"/>
  <c r="AU44" i="12" s="1"/>
  <c r="AM44" i="9"/>
  <c r="AM44" i="10" s="1"/>
  <c r="AM44" i="11" s="1"/>
  <c r="AM44" i="12" s="1"/>
  <c r="AU36" i="8"/>
  <c r="AU36" i="9" s="1"/>
  <c r="AU36" i="10" s="1"/>
  <c r="AU36" i="11" s="1"/>
  <c r="AU36" i="12" s="1"/>
  <c r="AM36" i="9"/>
  <c r="AM36" i="10" s="1"/>
  <c r="AM36" i="11" s="1"/>
  <c r="AM36" i="12" s="1"/>
</calcChain>
</file>

<file path=xl/sharedStrings.xml><?xml version="1.0" encoding="utf-8"?>
<sst xmlns="http://schemas.openxmlformats.org/spreadsheetml/2006/main" count="1740" uniqueCount="109">
  <si>
    <t>Ⅰ.釜石市の世帯数及び人口（平成27年4月末現在）</t>
  </si>
  <si>
    <t>月　　　　別</t>
  </si>
  <si>
    <t>釜石市（全体）</t>
  </si>
  <si>
    <t>管内別</t>
  </si>
  <si>
    <t>本庁</t>
  </si>
  <si>
    <t>中妻生活応援センター</t>
  </si>
  <si>
    <t>小佐野生活応援センター</t>
  </si>
  <si>
    <t>甲子生活応援センター</t>
  </si>
  <si>
    <t>世帯数</t>
  </si>
  <si>
    <t>人口</t>
  </si>
  <si>
    <t>男</t>
  </si>
  <si>
    <t>女</t>
  </si>
  <si>
    <t>計</t>
  </si>
  <si>
    <t>月別</t>
  </si>
  <si>
    <t>当  　     月</t>
  </si>
  <si>
    <t>当       月</t>
  </si>
  <si>
    <t>平成27年4月末現在</t>
  </si>
  <si>
    <t>前   　　   月</t>
  </si>
  <si>
    <t>前       月</t>
  </si>
  <si>
    <t>平成27年3月末現在</t>
  </si>
  <si>
    <t>前月との比較</t>
  </si>
  <si>
    <t>外国人住民(内数)</t>
  </si>
  <si>
    <t>鵜住居生活応援センター</t>
  </si>
  <si>
    <t>栗橋生活応援センター</t>
  </si>
  <si>
    <t>唐丹生活応援センター</t>
  </si>
  <si>
    <t>旧大橋出張所管内</t>
  </si>
  <si>
    <t>2.年齢3区分別人口及び割合</t>
  </si>
  <si>
    <t>0歳～14歳</t>
  </si>
  <si>
    <t>15歳～64歳</t>
  </si>
  <si>
    <t>65歳以上</t>
  </si>
  <si>
    <t>総人口</t>
  </si>
  <si>
    <t>旧甲子出張所管内</t>
  </si>
  <si>
    <t>年齢別（3区分）人口</t>
  </si>
  <si>
    <t>総人口に対する割合（%）</t>
  </si>
  <si>
    <t>3.人口動態（当月分及び年度累計）</t>
  </si>
  <si>
    <t>社会動態（転入）</t>
  </si>
  <si>
    <t>自然動態（出生）</t>
  </si>
  <si>
    <t>合計</t>
  </si>
  <si>
    <t>増加</t>
  </si>
  <si>
    <t>県内</t>
  </si>
  <si>
    <t>県外</t>
  </si>
  <si>
    <t>4月1日～4月30日</t>
  </si>
  <si>
    <t>累計</t>
  </si>
  <si>
    <t>平成27年4月～平成27年4月</t>
  </si>
  <si>
    <t>社会動態（転出）</t>
  </si>
  <si>
    <t>自然動態（死亡）</t>
  </si>
  <si>
    <t>増減（当月）</t>
  </si>
  <si>
    <t>減少</t>
  </si>
  <si>
    <t>年度累計（）は性別修正</t>
  </si>
  <si>
    <t>Ⅰ.釜石市の世帯数及び人口（平成27年5月末現在）</t>
  </si>
  <si>
    <t>平成27年5月末現在</t>
  </si>
  <si>
    <t>5月1日～5月31日</t>
  </si>
  <si>
    <t>平成27年4月～平成27年5月</t>
  </si>
  <si>
    <t>平成27年6月1日　　住民基本台帳により市民生活部市民課作成</t>
  </si>
  <si>
    <t>Ⅰ.釜石市の世帯数及び人口（平成27年6月末現在）</t>
  </si>
  <si>
    <t>平成27年6月末現在</t>
  </si>
  <si>
    <t>6月1日～6月30日</t>
  </si>
  <si>
    <t>平成27年4月～平成27年6月</t>
  </si>
  <si>
    <t>平成27年7月1日　　住民基本台帳により市民生活部市民課作成</t>
  </si>
  <si>
    <t>7月1日～7月31日</t>
  </si>
  <si>
    <t>平成27年4月～平成27年7月</t>
  </si>
  <si>
    <t>平成27年8月3日　　住民基本台帳により市民生活部市民課作成</t>
  </si>
  <si>
    <t>平成27年8月末現在</t>
  </si>
  <si>
    <t>平成27年7月末現在</t>
  </si>
  <si>
    <t>8月1日～8月31日</t>
  </si>
  <si>
    <t>平成27年4月～平成27年8月</t>
  </si>
  <si>
    <t>平成27年9月1日　　住民基本台帳により市民生活部市民課作成</t>
  </si>
  <si>
    <t>Ⅰ.釜石市の世帯数及び人口（平成27年9月末現在）</t>
  </si>
  <si>
    <t>平成27年9月末現在</t>
  </si>
  <si>
    <t>9月1日～9月30日</t>
  </si>
  <si>
    <t>平成27年4月～平成27年9月</t>
  </si>
  <si>
    <t>平成27年10月1日　　住民基本台帳により市民生活部市民課作成</t>
  </si>
  <si>
    <t>Ⅰ.釜石市の世帯数及び人口（平成27年10月末現在）</t>
  </si>
  <si>
    <t>平成27年10月末現在</t>
  </si>
  <si>
    <t>10月1日～10月31日</t>
  </si>
  <si>
    <t>平成27年4月～平成27年10月</t>
  </si>
  <si>
    <t>平成27年11月2日　　住民基本台帳により市民生活部市民課作成</t>
  </si>
  <si>
    <t>Ⅰ.釜石市の世帯数及び人口（平成27年11月末現在）</t>
  </si>
  <si>
    <t>平成27年11月末現在</t>
  </si>
  <si>
    <t>11月1日～11月30日</t>
  </si>
  <si>
    <t>平成27年4月～平成27年11月</t>
  </si>
  <si>
    <t>平成27年12月1日　　住民基本台帳により市民生活部市民課作成</t>
  </si>
  <si>
    <t>Ⅰ.釜石市の世帯数及び人口（平成27年12月末現在）</t>
  </si>
  <si>
    <t>平成27年12月末現在</t>
  </si>
  <si>
    <t>12月1日～12月31日</t>
  </si>
  <si>
    <t>平成27年4月～平成27年12月</t>
  </si>
  <si>
    <t>減 少</t>
  </si>
  <si>
    <t>平成28年1月4日　　住民基本台帳により市民生活部市民課作成</t>
  </si>
  <si>
    <t>1月1日～1月31日</t>
  </si>
  <si>
    <t>2月1日～2月28日</t>
  </si>
  <si>
    <t>3月1日～3月31日</t>
  </si>
  <si>
    <t>平成27年5月1日　　住民基本台帳により市民生活部市民課作成</t>
    <phoneticPr fontId="10"/>
  </si>
  <si>
    <t>Ⅰ.釜石市の世帯数及び人口（平成27年7月末現在）</t>
    <phoneticPr fontId="10"/>
  </si>
  <si>
    <t>平成27年7月末現在</t>
    <phoneticPr fontId="10"/>
  </si>
  <si>
    <t>平成27年6月末現在</t>
    <phoneticPr fontId="10"/>
  </si>
  <si>
    <t>Ⅰ.釜石市の世帯数及び人口（平成27年8月末現在）</t>
    <phoneticPr fontId="10"/>
  </si>
  <si>
    <t>平成28年1月末現在</t>
    <phoneticPr fontId="10"/>
  </si>
  <si>
    <t>平成27年12月末現在</t>
    <phoneticPr fontId="10"/>
  </si>
  <si>
    <t>Ⅰ.釜石市の世帯数及び人口（平成28年1月末現在）</t>
    <phoneticPr fontId="10"/>
  </si>
  <si>
    <t>Ⅰ.釜石市の世帯数及び人口（平成28年2月末現在）</t>
    <phoneticPr fontId="10"/>
  </si>
  <si>
    <t>平成28年2月末現在</t>
    <phoneticPr fontId="10"/>
  </si>
  <si>
    <t>Ⅰ.釜石市の世帯数及び人口（平成28年3月末現在）</t>
    <phoneticPr fontId="10"/>
  </si>
  <si>
    <t>平成28年3月末現在</t>
    <phoneticPr fontId="10"/>
  </si>
  <si>
    <t>平成28年4月1日 　　住民基本台帳により市民生活部市民課作成</t>
    <phoneticPr fontId="10"/>
  </si>
  <si>
    <t>平成27年4月～平成28年3月</t>
    <phoneticPr fontId="10"/>
  </si>
  <si>
    <t>平成27年4月～平成28年2月</t>
    <phoneticPr fontId="10"/>
  </si>
  <si>
    <t>平成27年4月～平成28年1月</t>
    <phoneticPr fontId="10"/>
  </si>
  <si>
    <t>平成28年2月1日　　住民基本台帳により市民生活部市民課作成</t>
    <phoneticPr fontId="10"/>
  </si>
  <si>
    <t>平成28年3月1日　　住民基本台帳により市民生活部市民課作成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</si>
</sst>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[$￥-411]#,##0;[Red]&quot;-&quot;[$￥-411]#,##0"/>
  </numFmts>
  <fonts count="13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ＭＳ Ｐゴシック"/>
      <family val="3"/>
      <charset val="128"/>
    </font>
    <font>
      <sz val="8"/>
      <color rgb="FF000000"/>
      <name val="ＭＳ Ｐゴシック"/>
      <family val="3"/>
      <charset val="128"/>
    </font>
    <font>
      <sz val="6"/>
      <color rgb="FF000000"/>
      <name val="ＭＳ Ｐゴシック"/>
      <family val="3"/>
      <charset val="128"/>
    </font>
    <font>
      <sz val="8"/>
      <color rgb="FF000000"/>
      <name val="Arial"/>
      <family val="2"/>
    </font>
    <font>
      <sz val="7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77" fontId="2" fillId="0" borderId="0" applyBorder="0" applyProtection="0">
      <alignment vertical="center"/>
    </xf>
  </cellStyleXfs>
  <cellXfs count="34">
    <xf numFmtId="0" fontId="0" fillId="0" borderId="0" xfId="0">
      <alignment vertical="center"/>
    </xf>
    <xf numFmtId="3" fontId="4" fillId="0" borderId="0" xfId="0" applyNumberFormat="1" applyFont="1" applyAlignment="1">
      <alignment vertical="center"/>
    </xf>
    <xf numFmtId="3" fontId="4" fillId="0" borderId="3" xfId="0" applyNumberFormat="1" applyFont="1" applyBorder="1" applyAlignment="1">
      <alignment vertical="center"/>
    </xf>
    <xf numFmtId="3" fontId="4" fillId="0" borderId="4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0" xfId="0" applyNumberFormat="1" applyFont="1">
      <alignment vertical="center"/>
    </xf>
    <xf numFmtId="3" fontId="3" fillId="0" borderId="0" xfId="0" applyNumberFormat="1" applyFont="1" applyAlignment="1">
      <alignment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right" vertical="center"/>
    </xf>
    <xf numFmtId="3" fontId="4" fillId="0" borderId="1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3" fontId="11" fillId="0" borderId="1" xfId="0" applyNumberFormat="1" applyFont="1" applyFill="1" applyBorder="1">
      <alignment vertical="center"/>
    </xf>
    <xf numFmtId="0" fontId="11" fillId="0" borderId="1" xfId="0" applyFont="1" applyFill="1" applyBorder="1">
      <alignment vertical="center"/>
    </xf>
    <xf numFmtId="3" fontId="4" fillId="0" borderId="1" xfId="0" applyNumberFormat="1" applyFont="1" applyFill="1" applyBorder="1">
      <alignment vertical="center"/>
    </xf>
    <xf numFmtId="0" fontId="4" fillId="0" borderId="1" xfId="0" applyFont="1" applyFill="1" applyBorder="1">
      <alignment vertical="center"/>
    </xf>
    <xf numFmtId="3" fontId="5" fillId="0" borderId="2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176" fontId="4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3" fontId="11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0" fillId="0" borderId="1" xfId="0" applyFill="1" applyBorder="1">
      <alignment vertical="center"/>
    </xf>
  </cellXfs>
  <cellStyles count="5">
    <cellStyle name="Heading" xfId="1"/>
    <cellStyle name="Heading1" xfId="2"/>
    <cellStyle name="Result" xfId="3"/>
    <cellStyle name="Result2" xfId="4"/>
    <cellStyle name="標準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0</xdr:colOff>
      <xdr:row>6</xdr:row>
      <xdr:rowOff>0</xdr:rowOff>
    </xdr:from>
    <xdr:ext cx="71999" cy="173516"/>
    <xdr:sp macro="" textlink="">
      <xdr:nvSpPr>
        <xdr:cNvPr id="6" name="テキスト ボックス 5"/>
        <xdr:cNvSpPr txBox="1"/>
      </xdr:nvSpPr>
      <xdr:spPr>
        <a:xfrm>
          <a:off x="1504950" y="55245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6</xdr:row>
      <xdr:rowOff>0</xdr:rowOff>
    </xdr:from>
    <xdr:ext cx="71999" cy="173516"/>
    <xdr:sp macro="" textlink="">
      <xdr:nvSpPr>
        <xdr:cNvPr id="7" name="テキスト ボックス 6"/>
        <xdr:cNvSpPr txBox="1"/>
      </xdr:nvSpPr>
      <xdr:spPr>
        <a:xfrm>
          <a:off x="1876425" y="55245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71999" cy="173516"/>
    <xdr:sp macro="" textlink="">
      <xdr:nvSpPr>
        <xdr:cNvPr id="8" name="テキスト ボックス 7"/>
        <xdr:cNvSpPr txBox="1"/>
      </xdr:nvSpPr>
      <xdr:spPr>
        <a:xfrm>
          <a:off x="2247900" y="55245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049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5" name="テキスト ボックス 4"/>
        <xdr:cNvSpPr txBox="1"/>
      </xdr:nvSpPr>
      <xdr:spPr>
        <a:xfrm>
          <a:off x="233362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6" name="テキスト ボックス 5"/>
        <xdr:cNvSpPr txBox="1"/>
      </xdr:nvSpPr>
      <xdr:spPr>
        <a:xfrm>
          <a:off x="233362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4</xdr:row>
      <xdr:rowOff>0</xdr:rowOff>
    </xdr:from>
    <xdr:ext cx="71999" cy="173516"/>
    <xdr:sp macro="" textlink="">
      <xdr:nvSpPr>
        <xdr:cNvPr id="2" name="テキスト ボックス 1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3" name="テキスト ボックス 2"/>
        <xdr:cNvSpPr txBox="1"/>
      </xdr:nvSpPr>
      <xdr:spPr>
        <a:xfrm>
          <a:off x="1962150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4" name="テキスト ボックス 3"/>
        <xdr:cNvSpPr txBox="1"/>
      </xdr:nvSpPr>
      <xdr:spPr>
        <a:xfrm>
          <a:off x="233362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71999" cy="173516"/>
    <xdr:sp macro="" textlink="">
      <xdr:nvSpPr>
        <xdr:cNvPr id="5" name="テキスト ボックス 4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71999" cy="173516"/>
    <xdr:sp macro="" textlink="">
      <xdr:nvSpPr>
        <xdr:cNvPr id="6" name="テキスト ボックス 5"/>
        <xdr:cNvSpPr txBox="1"/>
      </xdr:nvSpPr>
      <xdr:spPr>
        <a:xfrm>
          <a:off x="1590675" y="533400"/>
          <a:ext cx="71999" cy="173516"/>
        </a:xfrm>
        <a:prstGeom prst="rect">
          <a:avLst/>
        </a:prstGeom>
        <a:noFill/>
        <a:ln cap="flat">
          <a:noFill/>
        </a:ln>
      </xdr:spPr>
      <xdr:txBody>
        <a:bodyPr vert="horz" wrap="square" lIns="0" tIns="0" rIns="0" bIns="0" anchor="t" anchorCtr="0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en-US" sz="1200" b="0" i="0" u="none" strike="noStrike" kern="0" cap="none" spc="0" baseline="0">
            <a:solidFill>
              <a:srgbClr val="000000"/>
            </a:solidFill>
            <a:uFillTx/>
            <a:latin typeface="Times New Roman" pitchFamily="18"/>
            <a:ea typeface="ＭＳ Ｐ明朝" pitchFamily="2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maishisv\F201_&#24066;&#27665;&#35506;\&#20154;&#21475;\&#24179;&#25104;26&#24180;&#24230;\&#21205;&#24907;\&#24179;&#25104;26&#24180;&#24230;&#12288;&#8544;.&#37340;&#30707;&#24066;&#12398;&#19990;&#24111;&#25968;&#21450;&#12403;&#20154;&#2147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AG5">
            <v>2303</v>
          </cell>
          <cell r="AJ5">
            <v>2229</v>
          </cell>
          <cell r="AM5">
            <v>2547</v>
          </cell>
          <cell r="AS5">
            <v>4091</v>
          </cell>
          <cell r="AV5">
            <v>3988</v>
          </cell>
          <cell r="AY5">
            <v>4553</v>
          </cell>
        </row>
        <row r="14">
          <cell r="U14">
            <v>1948</v>
          </cell>
          <cell r="X14">
            <v>2014</v>
          </cell>
          <cell r="AA14">
            <v>2072</v>
          </cell>
          <cell r="AG14">
            <v>580</v>
          </cell>
          <cell r="AJ14">
            <v>662</v>
          </cell>
          <cell r="AM14">
            <v>719</v>
          </cell>
          <cell r="AS14">
            <v>735</v>
          </cell>
          <cell r="AV14">
            <v>853</v>
          </cell>
          <cell r="AY14">
            <v>894</v>
          </cell>
          <cell r="BE14">
            <v>594</v>
          </cell>
          <cell r="BH14">
            <v>528</v>
          </cell>
          <cell r="BK14">
            <v>552</v>
          </cell>
        </row>
        <row r="24">
          <cell r="BE24">
            <v>2415</v>
          </cell>
          <cell r="BH24">
            <v>2649</v>
          </cell>
          <cell r="BK24">
            <v>2927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E54"/>
  <sheetViews>
    <sheetView workbookViewId="0">
      <selection activeCell="C5" sqref="C5:E6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" style="1" customWidth="1"/>
    <col min="33" max="68" width="1.625" style="1" customWidth="1"/>
    <col min="69" max="103" width="1.875" style="1" customWidth="1"/>
    <col min="104" max="1019" width="10.75" style="1" customWidth="1"/>
    <col min="1020" max="1020" width="9" customWidth="1"/>
  </cols>
  <sheetData>
    <row r="1" spans="1:68" ht="12.75" customHeight="1" x14ac:dyDescent="0.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8">
        <v>16995</v>
      </c>
      <c r="D5" s="19"/>
      <c r="E5" s="19"/>
      <c r="F5" s="18">
        <v>17102</v>
      </c>
      <c r="G5" s="19"/>
      <c r="H5" s="19"/>
      <c r="I5" s="18">
        <v>19016</v>
      </c>
      <c r="J5" s="19"/>
      <c r="K5" s="19"/>
      <c r="L5" s="15">
        <f>F5+I5</f>
        <v>36118</v>
      </c>
      <c r="M5" s="15"/>
      <c r="N5" s="15"/>
      <c r="P5" s="22" t="s">
        <v>15</v>
      </c>
      <c r="Q5" s="22"/>
      <c r="R5" s="22"/>
      <c r="S5" s="22"/>
      <c r="T5" s="22"/>
      <c r="U5" s="18">
        <v>4254</v>
      </c>
      <c r="V5" s="19"/>
      <c r="W5" s="19"/>
      <c r="X5" s="18">
        <v>4141</v>
      </c>
      <c r="Y5" s="19"/>
      <c r="Z5" s="19"/>
      <c r="AA5" s="18">
        <v>4696</v>
      </c>
      <c r="AB5" s="19"/>
      <c r="AC5" s="19"/>
      <c r="AD5" s="15">
        <f>X5+AA5</f>
        <v>8837</v>
      </c>
      <c r="AE5" s="15"/>
      <c r="AF5" s="15"/>
      <c r="AG5" s="18">
        <v>2376</v>
      </c>
      <c r="AH5" s="19"/>
      <c r="AI5" s="19"/>
      <c r="AJ5" s="18">
        <v>2279</v>
      </c>
      <c r="AK5" s="19"/>
      <c r="AL5" s="19"/>
      <c r="AM5" s="18">
        <v>2618</v>
      </c>
      <c r="AN5" s="19"/>
      <c r="AO5" s="19"/>
      <c r="AP5" s="15">
        <f>AJ5+AM5</f>
        <v>4897</v>
      </c>
      <c r="AQ5" s="15"/>
      <c r="AR5" s="15"/>
      <c r="AS5" s="18">
        <v>4098</v>
      </c>
      <c r="AT5" s="19"/>
      <c r="AU5" s="19"/>
      <c r="AV5" s="18">
        <v>3982</v>
      </c>
      <c r="AW5" s="19"/>
      <c r="AX5" s="19"/>
      <c r="AY5" s="18">
        <v>4544</v>
      </c>
      <c r="AZ5" s="19"/>
      <c r="BA5" s="19"/>
      <c r="BB5" s="15">
        <f>AV5+AY5</f>
        <v>8526</v>
      </c>
      <c r="BC5" s="15"/>
      <c r="BD5" s="15"/>
      <c r="BE5" s="15">
        <f>BE14+BE24</f>
        <v>3026</v>
      </c>
      <c r="BF5" s="15"/>
      <c r="BG5" s="15"/>
      <c r="BH5" s="15">
        <f>BH14+BH24</f>
        <v>3188</v>
      </c>
      <c r="BI5" s="15"/>
      <c r="BJ5" s="15"/>
      <c r="BK5" s="15">
        <f>BK14+BK24</f>
        <v>3495</v>
      </c>
      <c r="BL5" s="15"/>
      <c r="BM5" s="15"/>
      <c r="BN5" s="15">
        <f>BN14+BN24</f>
        <v>6683</v>
      </c>
      <c r="BO5" s="15"/>
      <c r="BP5" s="15"/>
    </row>
    <row r="6" spans="1:68" ht="10.5" customHeight="1" x14ac:dyDescent="0.2">
      <c r="B6" s="5" t="s">
        <v>16</v>
      </c>
      <c r="C6" s="19"/>
      <c r="D6" s="19"/>
      <c r="E6" s="19"/>
      <c r="F6" s="19"/>
      <c r="G6" s="19"/>
      <c r="H6" s="19"/>
      <c r="I6" s="19"/>
      <c r="J6" s="19"/>
      <c r="K6" s="19"/>
      <c r="L6" s="15"/>
      <c r="M6" s="15"/>
      <c r="N6" s="15"/>
      <c r="P6" s="16" t="str">
        <f>B6</f>
        <v>平成27年4月末現在</v>
      </c>
      <c r="Q6" s="16"/>
      <c r="R6" s="16"/>
      <c r="S6" s="16"/>
      <c r="T6" s="16"/>
      <c r="U6" s="19"/>
      <c r="V6" s="19"/>
      <c r="W6" s="19"/>
      <c r="X6" s="19"/>
      <c r="Y6" s="19"/>
      <c r="Z6" s="19"/>
      <c r="AA6" s="19"/>
      <c r="AB6" s="19"/>
      <c r="AC6" s="19"/>
      <c r="AD6" s="15"/>
      <c r="AE6" s="15"/>
      <c r="AF6" s="15"/>
      <c r="AG6" s="19"/>
      <c r="AH6" s="19"/>
      <c r="AI6" s="19"/>
      <c r="AJ6" s="19"/>
      <c r="AK6" s="19"/>
      <c r="AL6" s="19"/>
      <c r="AM6" s="19"/>
      <c r="AN6" s="19"/>
      <c r="AO6" s="19"/>
      <c r="AP6" s="15"/>
      <c r="AQ6" s="15"/>
      <c r="AR6" s="15"/>
      <c r="AS6" s="19"/>
      <c r="AT6" s="19"/>
      <c r="AU6" s="19"/>
      <c r="AV6" s="19"/>
      <c r="AW6" s="19"/>
      <c r="AX6" s="19"/>
      <c r="AY6" s="19"/>
      <c r="AZ6" s="19"/>
      <c r="BA6" s="19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20">
        <v>16951</v>
      </c>
      <c r="D7" s="21"/>
      <c r="E7" s="21"/>
      <c r="F7" s="20">
        <v>17085</v>
      </c>
      <c r="G7" s="21"/>
      <c r="H7" s="21"/>
      <c r="I7" s="20">
        <v>18993</v>
      </c>
      <c r="J7" s="21"/>
      <c r="K7" s="21"/>
      <c r="L7" s="15">
        <f>F7+I7</f>
        <v>36078</v>
      </c>
      <c r="M7" s="15"/>
      <c r="N7" s="15"/>
      <c r="P7" s="22" t="s">
        <v>18</v>
      </c>
      <c r="Q7" s="22"/>
      <c r="R7" s="22"/>
      <c r="S7" s="22"/>
      <c r="T7" s="22"/>
      <c r="U7" s="20">
        <v>4285</v>
      </c>
      <c r="V7" s="21"/>
      <c r="W7" s="21"/>
      <c r="X7" s="20">
        <v>4162</v>
      </c>
      <c r="Y7" s="21"/>
      <c r="Z7" s="21"/>
      <c r="AA7" s="20">
        <v>4729</v>
      </c>
      <c r="AB7" s="21"/>
      <c r="AC7" s="21"/>
      <c r="AD7" s="15">
        <f>X7+AA7</f>
        <v>8891</v>
      </c>
      <c r="AE7" s="15"/>
      <c r="AF7" s="15"/>
      <c r="AG7" s="15">
        <f>'[1]3月'!AG5</f>
        <v>2303</v>
      </c>
      <c r="AH7" s="15"/>
      <c r="AI7" s="15"/>
      <c r="AJ7" s="15">
        <f>'[1]3月'!AJ5</f>
        <v>2229</v>
      </c>
      <c r="AK7" s="15"/>
      <c r="AL7" s="15"/>
      <c r="AM7" s="15">
        <f>'[1]3月'!AM5</f>
        <v>2547</v>
      </c>
      <c r="AN7" s="15"/>
      <c r="AO7" s="15"/>
      <c r="AP7" s="15">
        <f>AJ7+AM7</f>
        <v>4776</v>
      </c>
      <c r="AQ7" s="15"/>
      <c r="AR7" s="15"/>
      <c r="AS7" s="15">
        <f>'[1]3月'!AS5</f>
        <v>4091</v>
      </c>
      <c r="AT7" s="15"/>
      <c r="AU7" s="15"/>
      <c r="AV7" s="15">
        <f>'[1]3月'!AV5</f>
        <v>3988</v>
      </c>
      <c r="AW7" s="15"/>
      <c r="AX7" s="15"/>
      <c r="AY7" s="15">
        <f>'[1]3月'!AY5</f>
        <v>4553</v>
      </c>
      <c r="AZ7" s="15"/>
      <c r="BA7" s="15"/>
      <c r="BB7" s="15">
        <f>AV7+AY7</f>
        <v>8541</v>
      </c>
      <c r="BC7" s="15"/>
      <c r="BD7" s="15"/>
      <c r="BE7" s="15">
        <f>BE16+BE26</f>
        <v>3009</v>
      </c>
      <c r="BF7" s="15"/>
      <c r="BG7" s="15"/>
      <c r="BH7" s="15">
        <f>BH16+BH26</f>
        <v>3177</v>
      </c>
      <c r="BI7" s="15"/>
      <c r="BJ7" s="15"/>
      <c r="BK7" s="15">
        <f>BK16+BK26</f>
        <v>3479</v>
      </c>
      <c r="BL7" s="15"/>
      <c r="BM7" s="15"/>
      <c r="BN7" s="15">
        <f>BH7+BK7</f>
        <v>6656</v>
      </c>
      <c r="BO7" s="15"/>
      <c r="BP7" s="15"/>
    </row>
    <row r="8" spans="1:68" ht="9" customHeight="1" x14ac:dyDescent="0.2">
      <c r="B8" s="5" t="s">
        <v>19</v>
      </c>
      <c r="C8" s="21"/>
      <c r="D8" s="21"/>
      <c r="E8" s="21"/>
      <c r="F8" s="21"/>
      <c r="G8" s="21"/>
      <c r="H8" s="21"/>
      <c r="I8" s="21"/>
      <c r="J8" s="21"/>
      <c r="K8" s="21"/>
      <c r="L8" s="15"/>
      <c r="M8" s="15"/>
      <c r="N8" s="15"/>
      <c r="P8" s="16" t="str">
        <f>B8</f>
        <v>平成27年3月末現在</v>
      </c>
      <c r="Q8" s="16"/>
      <c r="R8" s="16"/>
      <c r="S8" s="16"/>
      <c r="T8" s="16"/>
      <c r="U8" s="21"/>
      <c r="V8" s="21"/>
      <c r="W8" s="21"/>
      <c r="X8" s="21"/>
      <c r="Y8" s="21"/>
      <c r="Z8" s="21"/>
      <c r="AA8" s="21"/>
      <c r="AB8" s="21"/>
      <c r="AC8" s="2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44</v>
      </c>
      <c r="D9" s="15"/>
      <c r="E9" s="15"/>
      <c r="F9" s="15">
        <f>F5-F7</f>
        <v>17</v>
      </c>
      <c r="G9" s="15"/>
      <c r="H9" s="15"/>
      <c r="I9" s="15">
        <f>I5-I7</f>
        <v>23</v>
      </c>
      <c r="J9" s="15"/>
      <c r="K9" s="15"/>
      <c r="L9" s="15">
        <f>L5-L7</f>
        <v>40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-31</v>
      </c>
      <c r="V9" s="15"/>
      <c r="W9" s="15"/>
      <c r="X9" s="15">
        <f>X5-X7</f>
        <v>-21</v>
      </c>
      <c r="Y9" s="15"/>
      <c r="Z9" s="15"/>
      <c r="AA9" s="15">
        <f>AA5-AA7</f>
        <v>-33</v>
      </c>
      <c r="AB9" s="15"/>
      <c r="AC9" s="15"/>
      <c r="AD9" s="15">
        <f>AD5-AD7</f>
        <v>-54</v>
      </c>
      <c r="AE9" s="15"/>
      <c r="AF9" s="15"/>
      <c r="AG9" s="15">
        <f>AG5-AG7</f>
        <v>73</v>
      </c>
      <c r="AH9" s="15"/>
      <c r="AI9" s="15"/>
      <c r="AJ9" s="15">
        <f>AJ5-AJ7</f>
        <v>50</v>
      </c>
      <c r="AK9" s="15"/>
      <c r="AL9" s="15"/>
      <c r="AM9" s="15">
        <f>AM5-AM7</f>
        <v>71</v>
      </c>
      <c r="AN9" s="15"/>
      <c r="AO9" s="15"/>
      <c r="AP9" s="15">
        <f>AP5-AP7</f>
        <v>121</v>
      </c>
      <c r="AQ9" s="15"/>
      <c r="AR9" s="15"/>
      <c r="AS9" s="15">
        <f>AS5-AS7</f>
        <v>7</v>
      </c>
      <c r="AT9" s="15"/>
      <c r="AU9" s="15"/>
      <c r="AV9" s="15">
        <f>AV5-AV7</f>
        <v>-6</v>
      </c>
      <c r="AW9" s="15"/>
      <c r="AX9" s="15"/>
      <c r="AY9" s="15">
        <f>AY5-AY7</f>
        <v>-9</v>
      </c>
      <c r="AZ9" s="15"/>
      <c r="BA9" s="15"/>
      <c r="BB9" s="15">
        <f>BB5-BB7</f>
        <v>-15</v>
      </c>
      <c r="BC9" s="15"/>
      <c r="BD9" s="15"/>
      <c r="BE9" s="15">
        <f>BE5-BE7</f>
        <v>17</v>
      </c>
      <c r="BF9" s="15"/>
      <c r="BG9" s="15"/>
      <c r="BH9" s="15">
        <f>BH5-BH7</f>
        <v>11</v>
      </c>
      <c r="BI9" s="15"/>
      <c r="BJ9" s="15"/>
      <c r="BK9" s="15">
        <f>BK5-BK7</f>
        <v>16</v>
      </c>
      <c r="BL9" s="15"/>
      <c r="BM9" s="15"/>
      <c r="BN9" s="15">
        <f>BN5-BN7</f>
        <v>27</v>
      </c>
      <c r="BO9" s="15"/>
      <c r="BP9" s="15"/>
    </row>
    <row r="10" spans="1:68" ht="9" customHeight="1" x14ac:dyDescent="0.2"/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平成27年4月末現在</v>
      </c>
      <c r="C13" s="24"/>
      <c r="D13" s="24"/>
      <c r="E13" s="24"/>
      <c r="F13" s="19">
        <v>39</v>
      </c>
      <c r="G13" s="19"/>
      <c r="H13" s="19"/>
      <c r="I13" s="19">
        <v>101</v>
      </c>
      <c r="J13" s="19"/>
      <c r="K13" s="19"/>
      <c r="L13" s="15">
        <f>F13+I13</f>
        <v>140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9"/>
      <c r="G14" s="19"/>
      <c r="H14" s="19"/>
      <c r="I14" s="19"/>
      <c r="J14" s="19"/>
      <c r="K14" s="19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8">
        <v>1928</v>
      </c>
      <c r="V14" s="19"/>
      <c r="W14" s="19"/>
      <c r="X14" s="18">
        <v>1992</v>
      </c>
      <c r="Y14" s="19"/>
      <c r="Z14" s="19"/>
      <c r="AA14" s="18">
        <v>2050</v>
      </c>
      <c r="AB14" s="19"/>
      <c r="AC14" s="19"/>
      <c r="AD14" s="15">
        <f>X14+AA14</f>
        <v>4042</v>
      </c>
      <c r="AE14" s="15"/>
      <c r="AF14" s="15"/>
      <c r="AG14" s="25">
        <v>580</v>
      </c>
      <c r="AH14" s="25"/>
      <c r="AI14" s="25"/>
      <c r="AJ14" s="25">
        <v>666</v>
      </c>
      <c r="AK14" s="25"/>
      <c r="AL14" s="25"/>
      <c r="AM14" s="25">
        <v>723</v>
      </c>
      <c r="AN14" s="25"/>
      <c r="AO14" s="25"/>
      <c r="AP14" s="15">
        <f>AJ14+AM14</f>
        <v>1389</v>
      </c>
      <c r="AQ14" s="15"/>
      <c r="AR14" s="15"/>
      <c r="AS14" s="19">
        <v>733</v>
      </c>
      <c r="AT14" s="19"/>
      <c r="AU14" s="19"/>
      <c r="AV14" s="19">
        <v>854</v>
      </c>
      <c r="AW14" s="19"/>
      <c r="AX14" s="19"/>
      <c r="AY14" s="19">
        <v>890</v>
      </c>
      <c r="AZ14" s="19"/>
      <c r="BA14" s="19"/>
      <c r="BB14" s="15">
        <f>AV14+AY14</f>
        <v>1744</v>
      </c>
      <c r="BC14" s="15"/>
      <c r="BD14" s="15"/>
      <c r="BE14" s="19">
        <v>597</v>
      </c>
      <c r="BF14" s="19"/>
      <c r="BG14" s="19"/>
      <c r="BH14" s="19">
        <v>530</v>
      </c>
      <c r="BI14" s="19"/>
      <c r="BJ14" s="19"/>
      <c r="BK14" s="19">
        <v>559</v>
      </c>
      <c r="BL14" s="19"/>
      <c r="BM14" s="19"/>
      <c r="BN14" s="15">
        <f>BH14+BK14</f>
        <v>1089</v>
      </c>
      <c r="BO14" s="15"/>
      <c r="BP14" s="15"/>
    </row>
    <row r="15" spans="1:68" ht="13.15" customHeight="1" x14ac:dyDescent="0.2">
      <c r="P15" s="16" t="str">
        <f>P6</f>
        <v>平成27年4月末現在</v>
      </c>
      <c r="Q15" s="16"/>
      <c r="R15" s="16"/>
      <c r="S15" s="16"/>
      <c r="T15" s="16"/>
      <c r="U15" s="19"/>
      <c r="V15" s="19"/>
      <c r="W15" s="19"/>
      <c r="X15" s="19"/>
      <c r="Y15" s="19"/>
      <c r="Z15" s="19"/>
      <c r="AA15" s="19"/>
      <c r="AB15" s="19"/>
      <c r="AC15" s="19"/>
      <c r="AD15" s="15"/>
      <c r="AE15" s="15"/>
      <c r="AF15" s="15"/>
      <c r="AG15" s="25"/>
      <c r="AH15" s="25"/>
      <c r="AI15" s="25"/>
      <c r="AJ15" s="25"/>
      <c r="AK15" s="25"/>
      <c r="AL15" s="25"/>
      <c r="AM15" s="25"/>
      <c r="AN15" s="25"/>
      <c r="AO15" s="25"/>
      <c r="AP15" s="15"/>
      <c r="AQ15" s="15"/>
      <c r="AR15" s="15"/>
      <c r="AS15" s="19"/>
      <c r="AT15" s="19"/>
      <c r="AU15" s="19"/>
      <c r="AV15" s="19"/>
      <c r="AW15" s="19"/>
      <c r="AX15" s="19"/>
      <c r="AY15" s="19"/>
      <c r="AZ15" s="19"/>
      <c r="BA15" s="19"/>
      <c r="BB15" s="15"/>
      <c r="BC15" s="15"/>
      <c r="BD15" s="15"/>
      <c r="BE15" s="19"/>
      <c r="BF15" s="19"/>
      <c r="BG15" s="19"/>
      <c r="BH15" s="19"/>
      <c r="BI15" s="19"/>
      <c r="BJ15" s="19"/>
      <c r="BK15" s="19"/>
      <c r="BL15" s="19"/>
      <c r="BM15" s="19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'[1]3月'!U14</f>
        <v>1948</v>
      </c>
      <c r="V16" s="15"/>
      <c r="W16" s="15"/>
      <c r="X16" s="15">
        <f>'[1]3月'!X14</f>
        <v>2014</v>
      </c>
      <c r="Y16" s="15"/>
      <c r="Z16" s="15"/>
      <c r="AA16" s="15">
        <f>'[1]3月'!AA14</f>
        <v>2072</v>
      </c>
      <c r="AB16" s="15"/>
      <c r="AC16" s="15"/>
      <c r="AD16" s="15">
        <f>X16+AA16</f>
        <v>4086</v>
      </c>
      <c r="AE16" s="15"/>
      <c r="AF16" s="15"/>
      <c r="AG16" s="15">
        <f>'[1]3月'!AG14</f>
        <v>580</v>
      </c>
      <c r="AH16" s="15"/>
      <c r="AI16" s="15"/>
      <c r="AJ16" s="15">
        <f>'[1]3月'!AJ14</f>
        <v>662</v>
      </c>
      <c r="AK16" s="15"/>
      <c r="AL16" s="15"/>
      <c r="AM16" s="15">
        <f>'[1]3月'!AM14</f>
        <v>719</v>
      </c>
      <c r="AN16" s="15"/>
      <c r="AO16" s="15"/>
      <c r="AP16" s="15">
        <f>AJ16+AM16</f>
        <v>1381</v>
      </c>
      <c r="AQ16" s="15"/>
      <c r="AR16" s="15"/>
      <c r="AS16" s="15">
        <f>'[1]3月'!AS14</f>
        <v>735</v>
      </c>
      <c r="AT16" s="15"/>
      <c r="AU16" s="15"/>
      <c r="AV16" s="15">
        <f>'[1]3月'!AV14</f>
        <v>853</v>
      </c>
      <c r="AW16" s="15"/>
      <c r="AX16" s="15"/>
      <c r="AY16" s="15">
        <f>'[1]3月'!AY14</f>
        <v>894</v>
      </c>
      <c r="AZ16" s="15"/>
      <c r="BA16" s="15"/>
      <c r="BB16" s="15">
        <f>AV16+AY16</f>
        <v>1747</v>
      </c>
      <c r="BC16" s="15"/>
      <c r="BD16" s="15"/>
      <c r="BE16" s="15">
        <f>'[1]3月'!BE14</f>
        <v>594</v>
      </c>
      <c r="BF16" s="15"/>
      <c r="BG16" s="15"/>
      <c r="BH16" s="15">
        <f>'[1]3月'!BH14</f>
        <v>528</v>
      </c>
      <c r="BI16" s="15"/>
      <c r="BJ16" s="15"/>
      <c r="BK16" s="15">
        <f>'[1]3月'!BK14</f>
        <v>552</v>
      </c>
      <c r="BL16" s="15"/>
      <c r="BM16" s="15"/>
      <c r="BN16" s="15">
        <f>BH16+BK16</f>
        <v>1080</v>
      </c>
      <c r="BO16" s="15"/>
      <c r="BP16" s="15"/>
    </row>
    <row r="17" spans="1:68" ht="13.15" customHeight="1" x14ac:dyDescent="0.2">
      <c r="P17" s="16" t="str">
        <f>P8</f>
        <v>平成27年3月末現在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-20</v>
      </c>
      <c r="V18" s="15"/>
      <c r="W18" s="15"/>
      <c r="X18" s="15">
        <f>X14-X16</f>
        <v>-22</v>
      </c>
      <c r="Y18" s="15"/>
      <c r="Z18" s="15"/>
      <c r="AA18" s="15">
        <f>AA14-AA16</f>
        <v>-22</v>
      </c>
      <c r="AB18" s="15"/>
      <c r="AC18" s="15"/>
      <c r="AD18" s="15">
        <f>AD14-AD16</f>
        <v>-44</v>
      </c>
      <c r="AE18" s="15"/>
      <c r="AF18" s="15"/>
      <c r="AG18" s="15">
        <f>AG14-AG16</f>
        <v>0</v>
      </c>
      <c r="AH18" s="15"/>
      <c r="AI18" s="15"/>
      <c r="AJ18" s="15">
        <f>AJ14-AJ16</f>
        <v>4</v>
      </c>
      <c r="AK18" s="15"/>
      <c r="AL18" s="15"/>
      <c r="AM18" s="15">
        <f>AM14-AM16</f>
        <v>4</v>
      </c>
      <c r="AN18" s="15"/>
      <c r="AO18" s="15"/>
      <c r="AP18" s="15">
        <f>AP14-AP16</f>
        <v>8</v>
      </c>
      <c r="AQ18" s="15"/>
      <c r="AR18" s="15"/>
      <c r="AS18" s="15">
        <f>AS14-AS16</f>
        <v>-2</v>
      </c>
      <c r="AT18" s="15"/>
      <c r="AU18" s="15"/>
      <c r="AV18" s="15">
        <f>AV14-AV16</f>
        <v>1</v>
      </c>
      <c r="AW18" s="15"/>
      <c r="AX18" s="15"/>
      <c r="AY18" s="15">
        <f>AY14-AY16</f>
        <v>-4</v>
      </c>
      <c r="AZ18" s="15"/>
      <c r="BA18" s="15"/>
      <c r="BB18" s="15">
        <f>BB14-BB16</f>
        <v>-3</v>
      </c>
      <c r="BC18" s="15"/>
      <c r="BD18" s="15"/>
      <c r="BE18" s="15">
        <f>BE14-BE16</f>
        <v>3</v>
      </c>
      <c r="BF18" s="15"/>
      <c r="BG18" s="15"/>
      <c r="BH18" s="15">
        <f>BH14-BH16</f>
        <v>2</v>
      </c>
      <c r="BI18" s="15"/>
      <c r="BJ18" s="15"/>
      <c r="BK18" s="15">
        <f>BK14-BK16</f>
        <v>7</v>
      </c>
      <c r="BL18" s="15"/>
      <c r="BM18" s="15"/>
      <c r="BN18" s="15">
        <f>BN14-BN16</f>
        <v>9</v>
      </c>
      <c r="BO18" s="15"/>
      <c r="BP18" s="15"/>
    </row>
    <row r="19" spans="1:68" ht="6.4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8">
        <v>1859</v>
      </c>
      <c r="D23" s="19"/>
      <c r="E23" s="19"/>
      <c r="F23" s="19"/>
      <c r="G23" s="18">
        <v>1885</v>
      </c>
      <c r="H23" s="19"/>
      <c r="I23" s="19"/>
      <c r="J23" s="19"/>
      <c r="K23" s="15">
        <f>C23+G23</f>
        <v>3744</v>
      </c>
      <c r="L23" s="15"/>
      <c r="M23" s="15"/>
      <c r="N23" s="15"/>
      <c r="O23" s="18">
        <v>10047</v>
      </c>
      <c r="P23" s="19"/>
      <c r="Q23" s="19"/>
      <c r="R23" s="19"/>
      <c r="S23" s="18">
        <v>9421</v>
      </c>
      <c r="T23" s="19"/>
      <c r="U23" s="19"/>
      <c r="V23" s="19"/>
      <c r="W23" s="15">
        <f>O23+S23</f>
        <v>19468</v>
      </c>
      <c r="X23" s="15"/>
      <c r="Y23" s="15"/>
      <c r="Z23" s="15"/>
      <c r="AA23" s="18">
        <v>5196</v>
      </c>
      <c r="AB23" s="19"/>
      <c r="AC23" s="19"/>
      <c r="AD23" s="19"/>
      <c r="AE23" s="18">
        <v>7710</v>
      </c>
      <c r="AF23" s="19"/>
      <c r="AG23" s="19"/>
      <c r="AH23" s="19"/>
      <c r="AI23" s="15">
        <f>AA23+AE23</f>
        <v>12906</v>
      </c>
      <c r="AJ23" s="15"/>
      <c r="AK23" s="15"/>
      <c r="AL23" s="15"/>
      <c r="AM23" s="15">
        <f>C23+O23+AA23</f>
        <v>17102</v>
      </c>
      <c r="AN23" s="15"/>
      <c r="AO23" s="15"/>
      <c r="AP23" s="15"/>
      <c r="AQ23" s="15">
        <f>G23+S23+AE23</f>
        <v>19016</v>
      </c>
      <c r="AR23" s="15"/>
      <c r="AS23" s="15"/>
      <c r="AT23" s="15"/>
      <c r="AU23" s="15">
        <f>K23+W23+AI23</f>
        <v>36118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9"/>
      <c r="D24" s="19"/>
      <c r="E24" s="19"/>
      <c r="F24" s="19"/>
      <c r="G24" s="19"/>
      <c r="H24" s="19"/>
      <c r="I24" s="19"/>
      <c r="J24" s="19"/>
      <c r="K24" s="15"/>
      <c r="L24" s="15"/>
      <c r="M24" s="15"/>
      <c r="N24" s="15"/>
      <c r="O24" s="19"/>
      <c r="P24" s="19"/>
      <c r="Q24" s="19"/>
      <c r="R24" s="19"/>
      <c r="S24" s="19"/>
      <c r="T24" s="19"/>
      <c r="U24" s="19"/>
      <c r="V24" s="19"/>
      <c r="W24" s="15"/>
      <c r="X24" s="15"/>
      <c r="Y24" s="15"/>
      <c r="Z24" s="15"/>
      <c r="AA24" s="19"/>
      <c r="AB24" s="19"/>
      <c r="AC24" s="19"/>
      <c r="AD24" s="19"/>
      <c r="AE24" s="19"/>
      <c r="AF24" s="19"/>
      <c r="AG24" s="19"/>
      <c r="AH24" s="1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8">
        <v>2429</v>
      </c>
      <c r="BF24" s="19"/>
      <c r="BG24" s="19"/>
      <c r="BH24" s="18">
        <v>2658</v>
      </c>
      <c r="BI24" s="19"/>
      <c r="BJ24" s="19"/>
      <c r="BK24" s="18">
        <v>2936</v>
      </c>
      <c r="BL24" s="19"/>
      <c r="BM24" s="19"/>
      <c r="BN24" s="15">
        <f>BH24+BK24</f>
        <v>5594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5.1470181073149122E-2</v>
      </c>
      <c r="D25" s="26"/>
      <c r="E25" s="26"/>
      <c r="F25" s="26"/>
      <c r="G25" s="26">
        <f>G23/AU23</f>
        <v>5.2190043745500861E-2</v>
      </c>
      <c r="H25" s="26"/>
      <c r="I25" s="26"/>
      <c r="J25" s="26"/>
      <c r="K25" s="26">
        <f>K23/AU23</f>
        <v>0.10366022481864998</v>
      </c>
      <c r="L25" s="26"/>
      <c r="M25" s="26"/>
      <c r="N25" s="26"/>
      <c r="O25" s="26">
        <f>O23/AU23</f>
        <v>0.27817154881222661</v>
      </c>
      <c r="P25" s="26"/>
      <c r="Q25" s="26"/>
      <c r="R25" s="26"/>
      <c r="S25" s="26">
        <f>S23/AU23</f>
        <v>0.26083947062406554</v>
      </c>
      <c r="T25" s="26"/>
      <c r="U25" s="26"/>
      <c r="V25" s="26"/>
      <c r="W25" s="26">
        <f>W23/AU23</f>
        <v>0.53901101943629215</v>
      </c>
      <c r="X25" s="26"/>
      <c r="Y25" s="26"/>
      <c r="Z25" s="26"/>
      <c r="AA25" s="26">
        <f>AA23/AU23</f>
        <v>0.14386178636690847</v>
      </c>
      <c r="AB25" s="26"/>
      <c r="AC25" s="26"/>
      <c r="AD25" s="26"/>
      <c r="AE25" s="26">
        <f>AE23/AU23</f>
        <v>0.21346696937814941</v>
      </c>
      <c r="AF25" s="26"/>
      <c r="AG25" s="26"/>
      <c r="AH25" s="26"/>
      <c r="AI25" s="26">
        <f>AI23/AU23</f>
        <v>0.35732875574505785</v>
      </c>
      <c r="AJ25" s="26"/>
      <c r="AK25" s="26"/>
      <c r="AL25" s="26"/>
      <c r="AM25" s="26">
        <f>AM23/AU23</f>
        <v>0.47350351625228421</v>
      </c>
      <c r="AN25" s="26"/>
      <c r="AO25" s="26"/>
      <c r="AP25" s="26"/>
      <c r="AQ25" s="26">
        <f>AQ23/AU23</f>
        <v>0.52649648374771585</v>
      </c>
      <c r="AR25" s="26"/>
      <c r="AS25" s="26"/>
      <c r="AT25" s="26"/>
      <c r="AU25" s="26">
        <f>AU23/AU23</f>
        <v>1</v>
      </c>
      <c r="AV25" s="26"/>
      <c r="AW25" s="26"/>
      <c r="AX25" s="26"/>
      <c r="BE25" s="19"/>
      <c r="BF25" s="19"/>
      <c r="BG25" s="19"/>
      <c r="BH25" s="19"/>
      <c r="BI25" s="19"/>
      <c r="BJ25" s="19"/>
      <c r="BK25" s="19"/>
      <c r="BL25" s="19"/>
      <c r="BM25" s="19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'[1]3月'!BE24</f>
        <v>2415</v>
      </c>
      <c r="BF26" s="15"/>
      <c r="BG26" s="15"/>
      <c r="BH26" s="15">
        <f>'[1]3月'!BH24</f>
        <v>2649</v>
      </c>
      <c r="BI26" s="15"/>
      <c r="BJ26" s="15"/>
      <c r="BK26" s="15">
        <f>'[1]3月'!BK24</f>
        <v>2927</v>
      </c>
      <c r="BL26" s="15"/>
      <c r="BM26" s="15"/>
      <c r="BN26" s="15">
        <f>BH26+BK26</f>
        <v>5576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ht="13.5" customHeight="1" x14ac:dyDescent="0.2">
      <c r="BE28" s="15">
        <f>BE24-BE26</f>
        <v>14</v>
      </c>
      <c r="BF28" s="15"/>
      <c r="BG28" s="15"/>
      <c r="BH28" s="15">
        <f>BH24-BH26</f>
        <v>9</v>
      </c>
      <c r="BI28" s="15"/>
      <c r="BJ28" s="15"/>
      <c r="BK28" s="15">
        <f>BK24-BK26</f>
        <v>9</v>
      </c>
      <c r="BL28" s="15"/>
      <c r="BM28" s="15"/>
      <c r="BN28" s="15">
        <f>BN24-BN26</f>
        <v>18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41</v>
      </c>
      <c r="C33" s="19">
        <v>74</v>
      </c>
      <c r="D33" s="19"/>
      <c r="E33" s="19"/>
      <c r="F33" s="19"/>
      <c r="G33" s="19">
        <v>66</v>
      </c>
      <c r="H33" s="19"/>
      <c r="I33" s="19"/>
      <c r="J33" s="19"/>
      <c r="K33" s="15">
        <f>C33+G33</f>
        <v>140</v>
      </c>
      <c r="L33" s="15"/>
      <c r="M33" s="15"/>
      <c r="N33" s="15"/>
      <c r="O33" s="19">
        <v>82</v>
      </c>
      <c r="P33" s="19"/>
      <c r="Q33" s="19"/>
      <c r="R33" s="19"/>
      <c r="S33" s="19">
        <v>50</v>
      </c>
      <c r="T33" s="19"/>
      <c r="U33" s="19"/>
      <c r="V33" s="19"/>
      <c r="W33" s="15">
        <f>O33+S33</f>
        <v>132</v>
      </c>
      <c r="X33" s="15"/>
      <c r="Y33" s="15"/>
      <c r="Z33" s="15"/>
      <c r="AA33" s="19">
        <v>13</v>
      </c>
      <c r="AB33" s="19"/>
      <c r="AC33" s="19"/>
      <c r="AD33" s="19"/>
      <c r="AE33" s="19">
        <v>16</v>
      </c>
      <c r="AF33" s="19"/>
      <c r="AG33" s="19"/>
      <c r="AH33" s="19"/>
      <c r="AI33" s="15">
        <f>AA33+AE33</f>
        <v>29</v>
      </c>
      <c r="AJ33" s="15"/>
      <c r="AK33" s="15"/>
      <c r="AL33" s="15"/>
      <c r="AM33" s="15">
        <f>C33+O33+AA33</f>
        <v>169</v>
      </c>
      <c r="AN33" s="15"/>
      <c r="AO33" s="15"/>
      <c r="AP33" s="15"/>
      <c r="AQ33" s="15">
        <f>G33+S33+AE33</f>
        <v>132</v>
      </c>
      <c r="AR33" s="15"/>
      <c r="AS33" s="15"/>
      <c r="AT33" s="15"/>
      <c r="AU33" s="15">
        <f>K33+W33+AI33</f>
        <v>301</v>
      </c>
      <c r="AV33" s="15"/>
      <c r="AW33" s="15"/>
      <c r="AX33" s="15"/>
    </row>
    <row r="34" spans="1:69" x14ac:dyDescent="0.2">
      <c r="B34" s="27"/>
      <c r="C34" s="19"/>
      <c r="D34" s="19"/>
      <c r="E34" s="19"/>
      <c r="F34" s="19"/>
      <c r="G34" s="19"/>
      <c r="H34" s="19"/>
      <c r="I34" s="19"/>
      <c r="J34" s="19"/>
      <c r="K34" s="15"/>
      <c r="L34" s="15"/>
      <c r="M34" s="15"/>
      <c r="N34" s="15"/>
      <c r="O34" s="19"/>
      <c r="P34" s="19"/>
      <c r="Q34" s="19"/>
      <c r="R34" s="19"/>
      <c r="S34" s="19"/>
      <c r="T34" s="19"/>
      <c r="U34" s="19"/>
      <c r="V34" s="19"/>
      <c r="W34" s="15"/>
      <c r="X34" s="15"/>
      <c r="Y34" s="15"/>
      <c r="Z34" s="15"/>
      <c r="AA34" s="19"/>
      <c r="AB34" s="19"/>
      <c r="AC34" s="19"/>
      <c r="AD34" s="19"/>
      <c r="AE34" s="19"/>
      <c r="AF34" s="19"/>
      <c r="AG34" s="19"/>
      <c r="AH34" s="1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43</v>
      </c>
      <c r="C36" s="15">
        <f>C33</f>
        <v>74</v>
      </c>
      <c r="D36" s="15"/>
      <c r="E36" s="15"/>
      <c r="F36" s="15"/>
      <c r="G36" s="15">
        <f>G33</f>
        <v>66</v>
      </c>
      <c r="H36" s="15"/>
      <c r="I36" s="15"/>
      <c r="J36" s="15"/>
      <c r="K36" s="15">
        <f>C36+G36</f>
        <v>140</v>
      </c>
      <c r="L36" s="15"/>
      <c r="M36" s="15"/>
      <c r="N36" s="15"/>
      <c r="O36" s="15">
        <f>O33</f>
        <v>82</v>
      </c>
      <c r="P36" s="15"/>
      <c r="Q36" s="15"/>
      <c r="R36" s="15"/>
      <c r="S36" s="15">
        <f>S33</f>
        <v>50</v>
      </c>
      <c r="T36" s="15"/>
      <c r="U36" s="15"/>
      <c r="V36" s="15"/>
      <c r="W36" s="15">
        <f>O36+S36</f>
        <v>132</v>
      </c>
      <c r="X36" s="15"/>
      <c r="Y36" s="15"/>
      <c r="Z36" s="15"/>
      <c r="AA36" s="15">
        <f>AA33</f>
        <v>13</v>
      </c>
      <c r="AB36" s="15"/>
      <c r="AC36" s="15"/>
      <c r="AD36" s="15"/>
      <c r="AE36" s="15">
        <f>AE33</f>
        <v>16</v>
      </c>
      <c r="AF36" s="15"/>
      <c r="AG36" s="15"/>
      <c r="AH36" s="15"/>
      <c r="AI36" s="15">
        <f>AA36+AE36</f>
        <v>29</v>
      </c>
      <c r="AJ36" s="15"/>
      <c r="AK36" s="15"/>
      <c r="AL36" s="15"/>
      <c r="AM36" s="15">
        <f>C36+O36+AA36</f>
        <v>169</v>
      </c>
      <c r="AN36" s="15"/>
      <c r="AO36" s="15"/>
      <c r="AP36" s="15"/>
      <c r="AQ36" s="15">
        <f>AQ33</f>
        <v>132</v>
      </c>
      <c r="AR36" s="15"/>
      <c r="AS36" s="15"/>
      <c r="AT36" s="15"/>
      <c r="AU36" s="15">
        <f>K36+W36+AI36</f>
        <v>301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4月1日～4月30日</v>
      </c>
      <c r="C41" s="19">
        <v>51</v>
      </c>
      <c r="D41" s="19"/>
      <c r="E41" s="19"/>
      <c r="F41" s="19"/>
      <c r="G41" s="19">
        <v>32</v>
      </c>
      <c r="H41" s="19"/>
      <c r="I41" s="19"/>
      <c r="J41" s="19"/>
      <c r="K41" s="15">
        <f>C41+G41</f>
        <v>83</v>
      </c>
      <c r="L41" s="15"/>
      <c r="M41" s="15"/>
      <c r="N41" s="15"/>
      <c r="O41" s="19">
        <v>81</v>
      </c>
      <c r="P41" s="19"/>
      <c r="Q41" s="19"/>
      <c r="R41" s="19"/>
      <c r="S41" s="19">
        <v>46</v>
      </c>
      <c r="T41" s="19"/>
      <c r="U41" s="19"/>
      <c r="V41" s="19"/>
      <c r="W41" s="15">
        <f>O41+S41</f>
        <v>127</v>
      </c>
      <c r="X41" s="15"/>
      <c r="Y41" s="15"/>
      <c r="Z41" s="15"/>
      <c r="AA41" s="19">
        <v>20</v>
      </c>
      <c r="AB41" s="19"/>
      <c r="AC41" s="19"/>
      <c r="AD41" s="19"/>
      <c r="AE41" s="19">
        <v>31</v>
      </c>
      <c r="AF41" s="19"/>
      <c r="AG41" s="19"/>
      <c r="AH41" s="19"/>
      <c r="AI41" s="15">
        <f>AA41+AE41</f>
        <v>51</v>
      </c>
      <c r="AJ41" s="15"/>
      <c r="AK41" s="15"/>
      <c r="AL41" s="15"/>
      <c r="AM41" s="15">
        <f>C41+O41+AA41</f>
        <v>152</v>
      </c>
      <c r="AN41" s="15"/>
      <c r="AO41" s="15"/>
      <c r="AP41" s="15"/>
      <c r="AQ41" s="15">
        <f>G41+S41+AE41</f>
        <v>109</v>
      </c>
      <c r="AR41" s="15"/>
      <c r="AS41" s="15"/>
      <c r="AT41" s="15"/>
      <c r="AU41" s="15">
        <f>K41+W41+AI41</f>
        <v>261</v>
      </c>
      <c r="AV41" s="15"/>
      <c r="AW41" s="15"/>
      <c r="AX41" s="15"/>
      <c r="BA41" s="11"/>
      <c r="BB41" s="11"/>
      <c r="BC41" s="11"/>
      <c r="BD41" s="11"/>
      <c r="BE41" s="15">
        <f>F9</f>
        <v>17</v>
      </c>
      <c r="BF41" s="15"/>
      <c r="BG41" s="15"/>
      <c r="BH41" s="15"/>
      <c r="BI41" s="15">
        <f>I9</f>
        <v>23</v>
      </c>
      <c r="BJ41" s="15"/>
      <c r="BK41" s="15"/>
      <c r="BL41" s="15"/>
      <c r="BM41" s="15">
        <f>L9</f>
        <v>40</v>
      </c>
      <c r="BN41" s="15"/>
      <c r="BO41" s="15"/>
      <c r="BP41" s="15"/>
    </row>
    <row r="42" spans="1:69" ht="10.5" customHeight="1" x14ac:dyDescent="0.2">
      <c r="B42" s="27"/>
      <c r="C42" s="19"/>
      <c r="D42" s="19"/>
      <c r="E42" s="19"/>
      <c r="F42" s="19"/>
      <c r="G42" s="19"/>
      <c r="H42" s="19"/>
      <c r="I42" s="19"/>
      <c r="J42" s="19"/>
      <c r="K42" s="15"/>
      <c r="L42" s="15"/>
      <c r="M42" s="15"/>
      <c r="N42" s="15"/>
      <c r="O42" s="19"/>
      <c r="P42" s="19"/>
      <c r="Q42" s="19"/>
      <c r="R42" s="19"/>
      <c r="S42" s="19"/>
      <c r="T42" s="19"/>
      <c r="U42" s="19"/>
      <c r="V42" s="19"/>
      <c r="W42" s="15"/>
      <c r="X42" s="15"/>
      <c r="Y42" s="15"/>
      <c r="Z42" s="15"/>
      <c r="AA42" s="19"/>
      <c r="AB42" s="19"/>
      <c r="AC42" s="19"/>
      <c r="AD42" s="19"/>
      <c r="AE42" s="19"/>
      <c r="AF42" s="19"/>
      <c r="AG42" s="19"/>
      <c r="AH42" s="1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平成27年4月～平成27年4月</v>
      </c>
      <c r="C44" s="15">
        <f>C41</f>
        <v>51</v>
      </c>
      <c r="D44" s="15"/>
      <c r="E44" s="15"/>
      <c r="F44" s="15"/>
      <c r="G44" s="15">
        <f>G41</f>
        <v>32</v>
      </c>
      <c r="H44" s="15"/>
      <c r="I44" s="15"/>
      <c r="J44" s="15"/>
      <c r="K44" s="15">
        <f>C44+G44</f>
        <v>83</v>
      </c>
      <c r="L44" s="15"/>
      <c r="M44" s="15"/>
      <c r="N44" s="15"/>
      <c r="O44" s="15">
        <f>O41</f>
        <v>81</v>
      </c>
      <c r="P44" s="15"/>
      <c r="Q44" s="15"/>
      <c r="R44" s="15"/>
      <c r="S44" s="15">
        <f>S41</f>
        <v>46</v>
      </c>
      <c r="T44" s="15"/>
      <c r="U44" s="15"/>
      <c r="V44" s="15"/>
      <c r="W44" s="15">
        <f>O44+S44</f>
        <v>127</v>
      </c>
      <c r="X44" s="15"/>
      <c r="Y44" s="15"/>
      <c r="Z44" s="15"/>
      <c r="AA44" s="15">
        <f>AA41</f>
        <v>20</v>
      </c>
      <c r="AB44" s="15"/>
      <c r="AC44" s="15"/>
      <c r="AD44" s="15"/>
      <c r="AE44" s="15">
        <f>AE41</f>
        <v>31</v>
      </c>
      <c r="AF44" s="15"/>
      <c r="AG44" s="15"/>
      <c r="AH44" s="15"/>
      <c r="AI44" s="15">
        <f>AA44+AE44</f>
        <v>51</v>
      </c>
      <c r="AJ44" s="15"/>
      <c r="AK44" s="15"/>
      <c r="AL44" s="15"/>
      <c r="AM44" s="15">
        <f>C44+O44+AA44</f>
        <v>152</v>
      </c>
      <c r="AN44" s="15"/>
      <c r="AO44" s="15"/>
      <c r="AP44" s="15"/>
      <c r="AQ44" s="15">
        <f>G44+S44+AE44</f>
        <v>109</v>
      </c>
      <c r="AR44" s="15"/>
      <c r="AS44" s="15"/>
      <c r="AT44" s="15"/>
      <c r="AU44" s="15">
        <f>AM44+AQ44</f>
        <v>261</v>
      </c>
      <c r="AV44" s="15"/>
      <c r="AW44" s="15"/>
      <c r="AX44" s="15"/>
      <c r="BA44" s="11"/>
      <c r="BB44" s="11"/>
      <c r="BC44" s="11"/>
      <c r="BD44" s="11"/>
      <c r="BE44" s="15">
        <f>BE41</f>
        <v>17</v>
      </c>
      <c r="BF44" s="15"/>
      <c r="BG44" s="15"/>
      <c r="BH44" s="15"/>
      <c r="BI44" s="15">
        <f>BI41</f>
        <v>23</v>
      </c>
      <c r="BJ44" s="15"/>
      <c r="BK44" s="15"/>
      <c r="BL44" s="15"/>
      <c r="BM44" s="15">
        <f>BM41</f>
        <v>40</v>
      </c>
      <c r="BN44" s="15"/>
      <c r="BO44" s="15"/>
      <c r="BP44" s="15"/>
    </row>
    <row r="45" spans="1:69" ht="0.75" customHeight="1" x14ac:dyDescent="0.2">
      <c r="AQ45" s="11"/>
    </row>
    <row r="46" spans="1:69" x14ac:dyDescent="0.2">
      <c r="A46" s="29" t="s">
        <v>91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AI23" sqref="AI23:AL24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6" width="2" style="1" customWidth="1"/>
    <col min="17" max="17" width="2.25" style="1" customWidth="1"/>
    <col min="18" max="19" width="2" style="1" customWidth="1"/>
    <col min="20" max="20" width="2.62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98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5">
        <v>16945</v>
      </c>
      <c r="D5" s="15"/>
      <c r="E5" s="15"/>
      <c r="F5" s="15">
        <v>16989</v>
      </c>
      <c r="G5" s="15"/>
      <c r="H5" s="15"/>
      <c r="I5" s="15">
        <v>18835</v>
      </c>
      <c r="J5" s="15"/>
      <c r="K5" s="15"/>
      <c r="L5" s="15">
        <f>F5+I5</f>
        <v>35824</v>
      </c>
      <c r="M5" s="15"/>
      <c r="N5" s="15"/>
      <c r="P5" s="22" t="s">
        <v>15</v>
      </c>
      <c r="Q5" s="22"/>
      <c r="R5" s="22"/>
      <c r="S5" s="22"/>
      <c r="T5" s="22"/>
      <c r="U5" s="15">
        <v>4217</v>
      </c>
      <c r="V5" s="15"/>
      <c r="W5" s="15"/>
      <c r="X5" s="15">
        <v>4109</v>
      </c>
      <c r="Y5" s="15"/>
      <c r="Z5" s="15"/>
      <c r="AA5" s="15">
        <v>4626</v>
      </c>
      <c r="AB5" s="15"/>
      <c r="AC5" s="15"/>
      <c r="AD5" s="15">
        <f>X5+AA5</f>
        <v>8735</v>
      </c>
      <c r="AE5" s="15"/>
      <c r="AF5" s="15"/>
      <c r="AG5" s="15">
        <v>2367</v>
      </c>
      <c r="AH5" s="15"/>
      <c r="AI5" s="15"/>
      <c r="AJ5" s="15">
        <v>2234</v>
      </c>
      <c r="AK5" s="15"/>
      <c r="AL5" s="15"/>
      <c r="AM5" s="15">
        <v>2599</v>
      </c>
      <c r="AN5" s="15"/>
      <c r="AO5" s="15"/>
      <c r="AP5" s="15">
        <f>AJ5+AM5</f>
        <v>4833</v>
      </c>
      <c r="AQ5" s="15"/>
      <c r="AR5" s="15"/>
      <c r="AS5" s="15">
        <v>4100</v>
      </c>
      <c r="AT5" s="15"/>
      <c r="AU5" s="15"/>
      <c r="AV5" s="15">
        <v>3981</v>
      </c>
      <c r="AW5" s="15"/>
      <c r="AX5" s="15"/>
      <c r="AY5" s="15">
        <v>4535</v>
      </c>
      <c r="AZ5" s="15"/>
      <c r="BA5" s="15"/>
      <c r="BB5" s="15">
        <f>AV5+AY5</f>
        <v>8516</v>
      </c>
      <c r="BC5" s="15"/>
      <c r="BD5" s="15"/>
      <c r="BE5" s="15">
        <f>BE14+BE24</f>
        <v>3039</v>
      </c>
      <c r="BF5" s="15"/>
      <c r="BG5" s="15"/>
      <c r="BH5" s="15">
        <f>BH14+BH24</f>
        <v>3216</v>
      </c>
      <c r="BI5" s="15"/>
      <c r="BJ5" s="15"/>
      <c r="BK5" s="15">
        <f>BK14+BK24</f>
        <v>3477</v>
      </c>
      <c r="BL5" s="15"/>
      <c r="BM5" s="15"/>
      <c r="BN5" s="15">
        <f>BH5+BK5</f>
        <v>6693</v>
      </c>
      <c r="BO5" s="15"/>
      <c r="BP5" s="15"/>
    </row>
    <row r="6" spans="1:68" ht="13.15" customHeight="1" x14ac:dyDescent="0.2">
      <c r="B6" s="5" t="s">
        <v>96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6" t="str">
        <f>B6</f>
        <v>平成28年1月末現在</v>
      </c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'12月'!C5</f>
        <v>16938</v>
      </c>
      <c r="D7" s="15"/>
      <c r="E7" s="15"/>
      <c r="F7" s="15">
        <f>'12月'!F5</f>
        <v>16993</v>
      </c>
      <c r="G7" s="15"/>
      <c r="H7" s="15"/>
      <c r="I7" s="15">
        <f>'12月'!I5</f>
        <v>18853</v>
      </c>
      <c r="J7" s="15"/>
      <c r="K7" s="15"/>
      <c r="L7" s="15">
        <f>'12月'!L5</f>
        <v>35846</v>
      </c>
      <c r="M7" s="15"/>
      <c r="N7" s="15"/>
      <c r="P7" s="22" t="s">
        <v>18</v>
      </c>
      <c r="Q7" s="22"/>
      <c r="R7" s="22"/>
      <c r="S7" s="22"/>
      <c r="T7" s="22"/>
      <c r="U7" s="15">
        <f>'12月'!U5</f>
        <v>4216</v>
      </c>
      <c r="V7" s="15"/>
      <c r="W7" s="15"/>
      <c r="X7" s="15">
        <f>'12月'!X5</f>
        <v>4107</v>
      </c>
      <c r="Y7" s="15"/>
      <c r="Z7" s="15"/>
      <c r="AA7" s="15">
        <f>'12月'!AA5</f>
        <v>4633</v>
      </c>
      <c r="AB7" s="15"/>
      <c r="AC7" s="15"/>
      <c r="AD7" s="15">
        <f>'12月'!AD5</f>
        <v>8740</v>
      </c>
      <c r="AE7" s="15"/>
      <c r="AF7" s="15"/>
      <c r="AG7" s="15">
        <f>'12月'!AG5</f>
        <v>2373</v>
      </c>
      <c r="AH7" s="15"/>
      <c r="AI7" s="15"/>
      <c r="AJ7" s="15">
        <f>'12月'!AJ5</f>
        <v>2242</v>
      </c>
      <c r="AK7" s="15"/>
      <c r="AL7" s="15"/>
      <c r="AM7" s="15">
        <f>'12月'!AM5</f>
        <v>2597</v>
      </c>
      <c r="AN7" s="15"/>
      <c r="AO7" s="15"/>
      <c r="AP7" s="15">
        <f>'12月'!AP5</f>
        <v>4839</v>
      </c>
      <c r="AQ7" s="15"/>
      <c r="AR7" s="15"/>
      <c r="AS7" s="15">
        <f>'12月'!AS5</f>
        <v>4101</v>
      </c>
      <c r="AT7" s="15"/>
      <c r="AU7" s="15"/>
      <c r="AV7" s="15">
        <f>'12月'!AV5</f>
        <v>3992</v>
      </c>
      <c r="AW7" s="15"/>
      <c r="AX7" s="15"/>
      <c r="AY7" s="15">
        <f>'12月'!AY5</f>
        <v>4545</v>
      </c>
      <c r="AZ7" s="15"/>
      <c r="BA7" s="15"/>
      <c r="BB7" s="15">
        <f>'12月'!BB5</f>
        <v>8537</v>
      </c>
      <c r="BC7" s="15"/>
      <c r="BD7" s="15"/>
      <c r="BE7" s="15">
        <f>'12月'!BE5</f>
        <v>3032</v>
      </c>
      <c r="BF7" s="15"/>
      <c r="BG7" s="15"/>
      <c r="BH7" s="15">
        <f>'12月'!BH5</f>
        <v>3205</v>
      </c>
      <c r="BI7" s="15"/>
      <c r="BJ7" s="15"/>
      <c r="BK7" s="15">
        <f>'12月'!BK5</f>
        <v>3474</v>
      </c>
      <c r="BL7" s="15"/>
      <c r="BM7" s="15"/>
      <c r="BN7" s="15">
        <f>'12月'!BN5</f>
        <v>6679</v>
      </c>
      <c r="BO7" s="15"/>
      <c r="BP7" s="15"/>
    </row>
    <row r="8" spans="1:68" ht="13.15" customHeight="1" x14ac:dyDescent="0.2">
      <c r="B8" s="5" t="s">
        <v>97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平成27年12月末現在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7</v>
      </c>
      <c r="D9" s="15"/>
      <c r="E9" s="15"/>
      <c r="F9" s="15">
        <f>F5-F7</f>
        <v>-4</v>
      </c>
      <c r="G9" s="15"/>
      <c r="H9" s="15"/>
      <c r="I9" s="15">
        <f>I5-I7</f>
        <v>-18</v>
      </c>
      <c r="J9" s="15"/>
      <c r="K9" s="15"/>
      <c r="L9" s="15">
        <f>L5-L7</f>
        <v>-22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1</v>
      </c>
      <c r="V9" s="15"/>
      <c r="W9" s="15"/>
      <c r="X9" s="15">
        <f>X5-X7</f>
        <v>2</v>
      </c>
      <c r="Y9" s="15"/>
      <c r="Z9" s="15"/>
      <c r="AA9" s="15">
        <f>AA5-AA7</f>
        <v>-7</v>
      </c>
      <c r="AB9" s="15"/>
      <c r="AC9" s="15"/>
      <c r="AD9" s="15">
        <f>AD5-AD7</f>
        <v>-5</v>
      </c>
      <c r="AE9" s="15"/>
      <c r="AF9" s="15"/>
      <c r="AG9" s="15">
        <f>AG5-AG7</f>
        <v>-6</v>
      </c>
      <c r="AH9" s="15"/>
      <c r="AI9" s="15"/>
      <c r="AJ9" s="15">
        <f>AJ5-AJ7</f>
        <v>-8</v>
      </c>
      <c r="AK9" s="15"/>
      <c r="AL9" s="15"/>
      <c r="AM9" s="15">
        <f>AM5-AM7</f>
        <v>2</v>
      </c>
      <c r="AN9" s="15"/>
      <c r="AO9" s="15"/>
      <c r="AP9" s="15">
        <f>AP5-AP7</f>
        <v>-6</v>
      </c>
      <c r="AQ9" s="15"/>
      <c r="AR9" s="15"/>
      <c r="AS9" s="15">
        <f>AS5-AS7</f>
        <v>-1</v>
      </c>
      <c r="AT9" s="15"/>
      <c r="AU9" s="15"/>
      <c r="AV9" s="15">
        <f>AV5-AV7</f>
        <v>-11</v>
      </c>
      <c r="AW9" s="15"/>
      <c r="AX9" s="15"/>
      <c r="AY9" s="15">
        <f>AY5-AY7</f>
        <v>-10</v>
      </c>
      <c r="AZ9" s="15"/>
      <c r="BA9" s="15"/>
      <c r="BB9" s="15">
        <f>BB5-BB7</f>
        <v>-21</v>
      </c>
      <c r="BC9" s="15"/>
      <c r="BD9" s="15"/>
      <c r="BE9" s="15">
        <f>BE5-BE7</f>
        <v>7</v>
      </c>
      <c r="BF9" s="15"/>
      <c r="BG9" s="15"/>
      <c r="BH9" s="15">
        <f>BH5-BH7</f>
        <v>11</v>
      </c>
      <c r="BI9" s="15"/>
      <c r="BJ9" s="15"/>
      <c r="BK9" s="15">
        <f>BK5-BK7</f>
        <v>3</v>
      </c>
      <c r="BL9" s="15"/>
      <c r="BM9" s="15"/>
      <c r="BN9" s="15">
        <f>BN5-BN7</f>
        <v>14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平成28年1月末現在</v>
      </c>
      <c r="C13" s="24"/>
      <c r="D13" s="24"/>
      <c r="E13" s="24"/>
      <c r="F13" s="15">
        <v>56</v>
      </c>
      <c r="G13" s="15"/>
      <c r="H13" s="15"/>
      <c r="I13" s="15">
        <v>112</v>
      </c>
      <c r="J13" s="15"/>
      <c r="K13" s="15"/>
      <c r="L13" s="15">
        <f>F13+I13</f>
        <v>168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5"/>
      <c r="G14" s="15"/>
      <c r="H14" s="15"/>
      <c r="I14" s="15"/>
      <c r="J14" s="15"/>
      <c r="K14" s="15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5">
        <v>1898</v>
      </c>
      <c r="V14" s="15"/>
      <c r="W14" s="15"/>
      <c r="X14" s="15">
        <v>1942</v>
      </c>
      <c r="Y14" s="15"/>
      <c r="Z14" s="15"/>
      <c r="AA14" s="15">
        <v>2001</v>
      </c>
      <c r="AB14" s="15"/>
      <c r="AC14" s="15"/>
      <c r="AD14" s="15">
        <f>X14+AA14</f>
        <v>3943</v>
      </c>
      <c r="AE14" s="15"/>
      <c r="AF14" s="15"/>
      <c r="AG14" s="15">
        <v>599</v>
      </c>
      <c r="AH14" s="15"/>
      <c r="AI14" s="15"/>
      <c r="AJ14" s="15">
        <v>666</v>
      </c>
      <c r="AK14" s="15"/>
      <c r="AL14" s="15"/>
      <c r="AM14" s="15">
        <v>730</v>
      </c>
      <c r="AN14" s="15"/>
      <c r="AO14" s="15"/>
      <c r="AP14" s="15">
        <f>AJ14+AM14</f>
        <v>1396</v>
      </c>
      <c r="AQ14" s="15"/>
      <c r="AR14" s="15"/>
      <c r="AS14" s="15">
        <v>725</v>
      </c>
      <c r="AT14" s="15"/>
      <c r="AU14" s="15"/>
      <c r="AV14" s="15">
        <v>841</v>
      </c>
      <c r="AW14" s="15"/>
      <c r="AX14" s="15"/>
      <c r="AY14" s="15">
        <v>867</v>
      </c>
      <c r="AZ14" s="15"/>
      <c r="BA14" s="15"/>
      <c r="BB14" s="15">
        <f>AV14+AY14</f>
        <v>1708</v>
      </c>
      <c r="BC14" s="15"/>
      <c r="BD14" s="15"/>
      <c r="BE14" s="15">
        <v>591</v>
      </c>
      <c r="BF14" s="15"/>
      <c r="BG14" s="15"/>
      <c r="BH14" s="15">
        <v>530</v>
      </c>
      <c r="BI14" s="15"/>
      <c r="BJ14" s="15"/>
      <c r="BK14" s="15">
        <v>555</v>
      </c>
      <c r="BL14" s="15"/>
      <c r="BM14" s="15"/>
      <c r="BN14" s="15">
        <f>BH14+BK14</f>
        <v>1085</v>
      </c>
      <c r="BO14" s="15"/>
      <c r="BP14" s="15"/>
    </row>
    <row r="15" spans="1:68" ht="13.15" customHeight="1" x14ac:dyDescent="0.2">
      <c r="P15" s="16" t="str">
        <f>P6</f>
        <v>平成28年1月末現在</v>
      </c>
      <c r="Q15" s="16"/>
      <c r="R15" s="16"/>
      <c r="S15" s="16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'12月'!U14</f>
        <v>1897</v>
      </c>
      <c r="V16" s="15"/>
      <c r="W16" s="15"/>
      <c r="X16" s="15">
        <f>'12月'!X14</f>
        <v>1939</v>
      </c>
      <c r="Y16" s="15"/>
      <c r="Z16" s="15"/>
      <c r="AA16" s="15">
        <f>'12月'!AA14</f>
        <v>2002</v>
      </c>
      <c r="AB16" s="15"/>
      <c r="AC16" s="15"/>
      <c r="AD16" s="15">
        <f>'12月'!AD14</f>
        <v>3941</v>
      </c>
      <c r="AE16" s="15"/>
      <c r="AF16" s="15"/>
      <c r="AG16" s="15">
        <f>'12月'!AG14</f>
        <v>597</v>
      </c>
      <c r="AH16" s="15"/>
      <c r="AI16" s="15"/>
      <c r="AJ16" s="15">
        <f>'12月'!AJ14</f>
        <v>666</v>
      </c>
      <c r="AK16" s="15"/>
      <c r="AL16" s="15"/>
      <c r="AM16" s="15">
        <f>'12月'!AM14</f>
        <v>732</v>
      </c>
      <c r="AN16" s="15"/>
      <c r="AO16" s="15"/>
      <c r="AP16" s="15">
        <f>'12月'!AP14</f>
        <v>1398</v>
      </c>
      <c r="AQ16" s="15"/>
      <c r="AR16" s="15"/>
      <c r="AS16" s="15">
        <f>'12月'!AS14</f>
        <v>722</v>
      </c>
      <c r="AT16" s="15"/>
      <c r="AU16" s="15"/>
      <c r="AV16" s="15">
        <f>'12月'!AV14</f>
        <v>842</v>
      </c>
      <c r="AW16" s="15"/>
      <c r="AX16" s="15"/>
      <c r="AY16" s="15">
        <f>'12月'!AY14</f>
        <v>870</v>
      </c>
      <c r="AZ16" s="15"/>
      <c r="BA16" s="15"/>
      <c r="BB16" s="15">
        <f>'12月'!BB14</f>
        <v>1712</v>
      </c>
      <c r="BC16" s="15"/>
      <c r="BD16" s="15"/>
      <c r="BE16" s="15">
        <f>'12月'!BE14</f>
        <v>589</v>
      </c>
      <c r="BF16" s="15"/>
      <c r="BG16" s="15"/>
      <c r="BH16" s="15">
        <f>'12月'!BH14</f>
        <v>532</v>
      </c>
      <c r="BI16" s="15"/>
      <c r="BJ16" s="15"/>
      <c r="BK16" s="15">
        <f>'12月'!BK14</f>
        <v>555</v>
      </c>
      <c r="BL16" s="15"/>
      <c r="BM16" s="15"/>
      <c r="BN16" s="15">
        <f>'12月'!BN14</f>
        <v>1087</v>
      </c>
      <c r="BO16" s="15"/>
      <c r="BP16" s="15"/>
    </row>
    <row r="17" spans="1:68" ht="13.15" customHeight="1" x14ac:dyDescent="0.2">
      <c r="P17" s="16" t="str">
        <f>P8</f>
        <v>平成27年12月末現在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2" customHeight="1" x14ac:dyDescent="0.2">
      <c r="P18" s="23" t="s">
        <v>20</v>
      </c>
      <c r="Q18" s="23"/>
      <c r="R18" s="23"/>
      <c r="S18" s="23"/>
      <c r="T18" s="23"/>
      <c r="U18" s="15">
        <f>U14-U16</f>
        <v>1</v>
      </c>
      <c r="V18" s="15"/>
      <c r="W18" s="15"/>
      <c r="X18" s="15">
        <f>X14-X16</f>
        <v>3</v>
      </c>
      <c r="Y18" s="15"/>
      <c r="Z18" s="15"/>
      <c r="AA18" s="15">
        <f>AA14-AA16</f>
        <v>-1</v>
      </c>
      <c r="AB18" s="15"/>
      <c r="AC18" s="15"/>
      <c r="AD18" s="15">
        <f>AD14-AD16</f>
        <v>2</v>
      </c>
      <c r="AE18" s="15"/>
      <c r="AF18" s="15"/>
      <c r="AG18" s="15">
        <f>AG14-AG16</f>
        <v>2</v>
      </c>
      <c r="AH18" s="15"/>
      <c r="AI18" s="15"/>
      <c r="AJ18" s="15">
        <f>AJ14-AJ16</f>
        <v>0</v>
      </c>
      <c r="AK18" s="15"/>
      <c r="AL18" s="15"/>
      <c r="AM18" s="15">
        <f>AM14-AM16</f>
        <v>-2</v>
      </c>
      <c r="AN18" s="15"/>
      <c r="AO18" s="15"/>
      <c r="AP18" s="15">
        <f>AP14-AP16</f>
        <v>-2</v>
      </c>
      <c r="AQ18" s="15"/>
      <c r="AR18" s="15"/>
      <c r="AS18" s="15">
        <f>AS14-AS16</f>
        <v>3</v>
      </c>
      <c r="AT18" s="15"/>
      <c r="AU18" s="15"/>
      <c r="AV18" s="15">
        <f>AV14-AV16</f>
        <v>-1</v>
      </c>
      <c r="AW18" s="15"/>
      <c r="AX18" s="15"/>
      <c r="AY18" s="15">
        <f>AY14-AY16</f>
        <v>-3</v>
      </c>
      <c r="AZ18" s="15"/>
      <c r="BA18" s="15"/>
      <c r="BB18" s="15">
        <f>BB14-BB16</f>
        <v>-4</v>
      </c>
      <c r="BC18" s="15"/>
      <c r="BD18" s="15"/>
      <c r="BE18" s="15">
        <f>BE14-BE16</f>
        <v>2</v>
      </c>
      <c r="BF18" s="15"/>
      <c r="BG18" s="15"/>
      <c r="BH18" s="15">
        <f>BH14-BH16</f>
        <v>-2</v>
      </c>
      <c r="BI18" s="15"/>
      <c r="BJ18" s="15"/>
      <c r="BK18" s="15">
        <f>BK14-BK16</f>
        <v>0</v>
      </c>
      <c r="BL18" s="15"/>
      <c r="BM18" s="15"/>
      <c r="BN18" s="15">
        <f>BN14-BN16</f>
        <v>-2</v>
      </c>
      <c r="BO18" s="15"/>
      <c r="BP18" s="15"/>
    </row>
    <row r="19" spans="1:68" ht="2.25" hidden="1" customHeight="1" x14ac:dyDescent="0.2"/>
    <row r="20" spans="1:68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5">
        <v>1797</v>
      </c>
      <c r="D23" s="15"/>
      <c r="E23" s="15"/>
      <c r="F23" s="15"/>
      <c r="G23" s="15">
        <v>1834</v>
      </c>
      <c r="H23" s="15"/>
      <c r="I23" s="15"/>
      <c r="J23" s="15"/>
      <c r="K23" s="15">
        <f>C23+G23</f>
        <v>3631</v>
      </c>
      <c r="L23" s="15"/>
      <c r="M23" s="15"/>
      <c r="N23" s="15"/>
      <c r="O23" s="15">
        <v>9960</v>
      </c>
      <c r="P23" s="15"/>
      <c r="Q23" s="15"/>
      <c r="R23" s="15"/>
      <c r="S23" s="15">
        <v>9261</v>
      </c>
      <c r="T23" s="15"/>
      <c r="U23" s="15"/>
      <c r="V23" s="15"/>
      <c r="W23" s="15">
        <f>O23+S23</f>
        <v>19221</v>
      </c>
      <c r="X23" s="15"/>
      <c r="Y23" s="15"/>
      <c r="Z23" s="15"/>
      <c r="AA23" s="15">
        <v>5232</v>
      </c>
      <c r="AB23" s="15"/>
      <c r="AC23" s="15"/>
      <c r="AD23" s="15"/>
      <c r="AE23" s="15">
        <v>7740</v>
      </c>
      <c r="AF23" s="15"/>
      <c r="AG23" s="15"/>
      <c r="AH23" s="15"/>
      <c r="AI23" s="15">
        <f>AA23+AE23</f>
        <v>12972</v>
      </c>
      <c r="AJ23" s="15"/>
      <c r="AK23" s="15"/>
      <c r="AL23" s="15"/>
      <c r="AM23" s="15">
        <f>C23+O23+AA23</f>
        <v>16989</v>
      </c>
      <c r="AN23" s="15"/>
      <c r="AO23" s="15"/>
      <c r="AP23" s="15"/>
      <c r="AQ23" s="15">
        <f>G23+S23+AE23</f>
        <v>18835</v>
      </c>
      <c r="AR23" s="15"/>
      <c r="AS23" s="15"/>
      <c r="AT23" s="15"/>
      <c r="AU23" s="15">
        <f>K23+W23+AI23</f>
        <v>35824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5">
        <v>2448</v>
      </c>
      <c r="BF24" s="15"/>
      <c r="BG24" s="15"/>
      <c r="BH24" s="15">
        <v>2686</v>
      </c>
      <c r="BI24" s="15"/>
      <c r="BJ24" s="15"/>
      <c r="BK24" s="15">
        <v>2922</v>
      </c>
      <c r="BL24" s="15"/>
      <c r="BM24" s="15"/>
      <c r="BN24" s="15">
        <f>BH24+BK24</f>
        <v>5608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5.0161902635104956E-2</v>
      </c>
      <c r="D25" s="26"/>
      <c r="E25" s="26"/>
      <c r="F25" s="26"/>
      <c r="G25" s="26">
        <f>G23/AU23</f>
        <v>5.119472979008486E-2</v>
      </c>
      <c r="H25" s="26"/>
      <c r="I25" s="26"/>
      <c r="J25" s="26"/>
      <c r="K25" s="26">
        <f>K23/AU23</f>
        <v>0.10135663242518982</v>
      </c>
      <c r="L25" s="26"/>
      <c r="M25" s="26"/>
      <c r="N25" s="26"/>
      <c r="O25" s="26">
        <f>O23/AU23</f>
        <v>0.27802590442161679</v>
      </c>
      <c r="P25" s="26"/>
      <c r="Q25" s="26"/>
      <c r="R25" s="26"/>
      <c r="S25" s="26">
        <f>S23/AU23</f>
        <v>0.25851384546672623</v>
      </c>
      <c r="T25" s="26"/>
      <c r="U25" s="26"/>
      <c r="V25" s="26"/>
      <c r="W25" s="26">
        <f>W23/AU23</f>
        <v>0.53653974988834297</v>
      </c>
      <c r="X25" s="26"/>
      <c r="Y25" s="26"/>
      <c r="Z25" s="26"/>
      <c r="AA25" s="26">
        <f>AA23/AU23</f>
        <v>0.14604734256364449</v>
      </c>
      <c r="AB25" s="26"/>
      <c r="AC25" s="26"/>
      <c r="AD25" s="26"/>
      <c r="AE25" s="26">
        <f>AE23/AU23</f>
        <v>0.21605627512282269</v>
      </c>
      <c r="AF25" s="26"/>
      <c r="AG25" s="26"/>
      <c r="AH25" s="26"/>
      <c r="AI25" s="26">
        <f>AI23/AU23</f>
        <v>0.36210361768646715</v>
      </c>
      <c r="AJ25" s="26"/>
      <c r="AK25" s="26"/>
      <c r="AL25" s="26"/>
      <c r="AM25" s="26">
        <f>AM23/AU23</f>
        <v>0.47423514962036623</v>
      </c>
      <c r="AN25" s="26"/>
      <c r="AO25" s="26"/>
      <c r="AP25" s="26"/>
      <c r="AQ25" s="26">
        <f>AQ23/AU23</f>
        <v>0.52576485037963372</v>
      </c>
      <c r="AR25" s="26"/>
      <c r="AS25" s="26"/>
      <c r="AT25" s="26"/>
      <c r="AU25" s="26">
        <f>AU23/AU23</f>
        <v>1</v>
      </c>
      <c r="AV25" s="26"/>
      <c r="AW25" s="26"/>
      <c r="AX25" s="26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'12月'!BE24</f>
        <v>2443</v>
      </c>
      <c r="BF26" s="15"/>
      <c r="BG26" s="15"/>
      <c r="BH26" s="15">
        <f>'12月'!BH24</f>
        <v>2673</v>
      </c>
      <c r="BI26" s="15"/>
      <c r="BJ26" s="15"/>
      <c r="BK26" s="15">
        <f>'12月'!BK24</f>
        <v>2919</v>
      </c>
      <c r="BL26" s="15"/>
      <c r="BM26" s="15"/>
      <c r="BN26" s="15">
        <f>'12月'!BN24</f>
        <v>5592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5</v>
      </c>
      <c r="BF28" s="15"/>
      <c r="BG28" s="15"/>
      <c r="BH28" s="15">
        <f>BH24-BH26</f>
        <v>13</v>
      </c>
      <c r="BI28" s="15"/>
      <c r="BJ28" s="15"/>
      <c r="BK28" s="15">
        <f>BK24-BK26</f>
        <v>3</v>
      </c>
      <c r="BL28" s="15"/>
      <c r="BM28" s="15"/>
      <c r="BN28" s="15">
        <f>BN24-BN26</f>
        <v>16</v>
      </c>
      <c r="BO28" s="15"/>
      <c r="BP28" s="15"/>
    </row>
    <row r="29" spans="1:68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88</v>
      </c>
      <c r="C33" s="15">
        <v>23</v>
      </c>
      <c r="D33" s="15"/>
      <c r="E33" s="15"/>
      <c r="F33" s="15"/>
      <c r="G33" s="15">
        <v>14</v>
      </c>
      <c r="H33" s="15"/>
      <c r="I33" s="15"/>
      <c r="J33" s="15"/>
      <c r="K33" s="15">
        <f>C33+G33</f>
        <v>37</v>
      </c>
      <c r="L33" s="15"/>
      <c r="M33" s="15"/>
      <c r="N33" s="15"/>
      <c r="O33" s="15">
        <v>25</v>
      </c>
      <c r="P33" s="15"/>
      <c r="Q33" s="15"/>
      <c r="R33" s="15"/>
      <c r="S33" s="15">
        <v>9</v>
      </c>
      <c r="T33" s="15"/>
      <c r="U33" s="15"/>
      <c r="V33" s="15"/>
      <c r="W33" s="15">
        <f>O33+S33</f>
        <v>34</v>
      </c>
      <c r="X33" s="15"/>
      <c r="Y33" s="15"/>
      <c r="Z33" s="15"/>
      <c r="AA33" s="15">
        <v>6</v>
      </c>
      <c r="AB33" s="15"/>
      <c r="AC33" s="15"/>
      <c r="AD33" s="15"/>
      <c r="AE33" s="15">
        <v>12</v>
      </c>
      <c r="AF33" s="15"/>
      <c r="AG33" s="15"/>
      <c r="AH33" s="15"/>
      <c r="AI33" s="15">
        <f>AA33+AE33</f>
        <v>18</v>
      </c>
      <c r="AJ33" s="15"/>
      <c r="AK33" s="15"/>
      <c r="AL33" s="15"/>
      <c r="AM33" s="15">
        <f>C33+O33+AA33</f>
        <v>54</v>
      </c>
      <c r="AN33" s="15"/>
      <c r="AO33" s="15"/>
      <c r="AP33" s="15"/>
      <c r="AQ33" s="15">
        <f>G33+S33+AE33</f>
        <v>35</v>
      </c>
      <c r="AR33" s="15"/>
      <c r="AS33" s="15"/>
      <c r="AT33" s="15"/>
      <c r="AU33" s="15">
        <f>K33+W33+AI33</f>
        <v>89</v>
      </c>
      <c r="AV33" s="15"/>
      <c r="AW33" s="15"/>
      <c r="AX33" s="15"/>
    </row>
    <row r="34" spans="1:69" x14ac:dyDescent="0.2">
      <c r="B34" s="2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106</v>
      </c>
      <c r="C36" s="15">
        <f>C33+'12月'!C36</f>
        <v>230</v>
      </c>
      <c r="D36" s="15"/>
      <c r="E36" s="15"/>
      <c r="F36" s="15"/>
      <c r="G36" s="15">
        <f>G33+'12月'!G36</f>
        <v>194</v>
      </c>
      <c r="H36" s="15"/>
      <c r="I36" s="15"/>
      <c r="J36" s="15"/>
      <c r="K36" s="15">
        <f>K33+'12月'!K36</f>
        <v>424</v>
      </c>
      <c r="L36" s="15"/>
      <c r="M36" s="15"/>
      <c r="N36" s="15"/>
      <c r="O36" s="15">
        <f>O33+'12月'!O36</f>
        <v>303</v>
      </c>
      <c r="P36" s="15"/>
      <c r="Q36" s="15"/>
      <c r="R36" s="15"/>
      <c r="S36" s="15">
        <f>S33+'12月'!S36</f>
        <v>214</v>
      </c>
      <c r="T36" s="15"/>
      <c r="U36" s="15"/>
      <c r="V36" s="15"/>
      <c r="W36" s="15">
        <f>W33+'12月'!W36</f>
        <v>517</v>
      </c>
      <c r="X36" s="15"/>
      <c r="Y36" s="15"/>
      <c r="Z36" s="15"/>
      <c r="AA36" s="15">
        <f>AA33+'12月'!AA36</f>
        <v>81</v>
      </c>
      <c r="AB36" s="15"/>
      <c r="AC36" s="15"/>
      <c r="AD36" s="15"/>
      <c r="AE36" s="15">
        <f>AE33+'12月'!AE36</f>
        <v>92</v>
      </c>
      <c r="AF36" s="15"/>
      <c r="AG36" s="15"/>
      <c r="AH36" s="15"/>
      <c r="AI36" s="15">
        <f>AI33+'12月'!AI36</f>
        <v>173</v>
      </c>
      <c r="AJ36" s="15"/>
      <c r="AK36" s="15"/>
      <c r="AL36" s="15"/>
      <c r="AM36" s="15">
        <f>AM33+'12月'!AM36</f>
        <v>614</v>
      </c>
      <c r="AN36" s="15"/>
      <c r="AO36" s="15"/>
      <c r="AP36" s="15"/>
      <c r="AQ36" s="15">
        <f>AQ33+'12月'!AQ36</f>
        <v>500</v>
      </c>
      <c r="AR36" s="15"/>
      <c r="AS36" s="15"/>
      <c r="AT36" s="15"/>
      <c r="AU36" s="15">
        <f>AU33+'12月'!AU36</f>
        <v>1114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1月1日～1月31日</v>
      </c>
      <c r="C41" s="15">
        <v>14</v>
      </c>
      <c r="D41" s="15"/>
      <c r="E41" s="15"/>
      <c r="F41" s="15"/>
      <c r="G41" s="15">
        <v>15</v>
      </c>
      <c r="H41" s="15"/>
      <c r="I41" s="15"/>
      <c r="J41" s="15"/>
      <c r="K41" s="15">
        <f>C41+G41</f>
        <v>29</v>
      </c>
      <c r="L41" s="15"/>
      <c r="M41" s="15"/>
      <c r="N41" s="15"/>
      <c r="O41" s="15">
        <v>18</v>
      </c>
      <c r="P41" s="15"/>
      <c r="Q41" s="15"/>
      <c r="R41" s="15"/>
      <c r="S41" s="15">
        <v>13</v>
      </c>
      <c r="T41" s="15"/>
      <c r="U41" s="15"/>
      <c r="V41" s="15"/>
      <c r="W41" s="15">
        <f>O41+S41</f>
        <v>31</v>
      </c>
      <c r="X41" s="15"/>
      <c r="Y41" s="15"/>
      <c r="Z41" s="15"/>
      <c r="AA41" s="15">
        <v>26</v>
      </c>
      <c r="AB41" s="15"/>
      <c r="AC41" s="15"/>
      <c r="AD41" s="15"/>
      <c r="AE41" s="15">
        <v>25</v>
      </c>
      <c r="AF41" s="15"/>
      <c r="AG41" s="15"/>
      <c r="AH41" s="15"/>
      <c r="AI41" s="15">
        <f>AA41+AE41</f>
        <v>51</v>
      </c>
      <c r="AJ41" s="15"/>
      <c r="AK41" s="15"/>
      <c r="AL41" s="15"/>
      <c r="AM41" s="15">
        <f>C41+O41+AA41</f>
        <v>58</v>
      </c>
      <c r="AN41" s="15"/>
      <c r="AO41" s="15"/>
      <c r="AP41" s="15"/>
      <c r="AQ41" s="15">
        <f>G41+S41+AE41</f>
        <v>53</v>
      </c>
      <c r="AR41" s="15"/>
      <c r="AS41" s="15"/>
      <c r="AT41" s="15"/>
      <c r="AU41" s="15">
        <f>K41+W41+AI41</f>
        <v>111</v>
      </c>
      <c r="AV41" s="15"/>
      <c r="AW41" s="15"/>
      <c r="AX41" s="15"/>
      <c r="BA41" s="11"/>
      <c r="BB41" s="11"/>
      <c r="BC41" s="11"/>
      <c r="BD41" s="11"/>
      <c r="BE41" s="15">
        <f>F9</f>
        <v>-4</v>
      </c>
      <c r="BF41" s="15"/>
      <c r="BG41" s="15"/>
      <c r="BH41" s="15"/>
      <c r="BI41" s="15">
        <f>I9</f>
        <v>-18</v>
      </c>
      <c r="BJ41" s="15"/>
      <c r="BK41" s="15"/>
      <c r="BL41" s="15"/>
      <c r="BM41" s="15">
        <f>L9</f>
        <v>-22</v>
      </c>
      <c r="BN41" s="15"/>
      <c r="BO41" s="15"/>
      <c r="BP41" s="15"/>
    </row>
    <row r="42" spans="1:69" ht="10.5" customHeight="1" x14ac:dyDescent="0.2">
      <c r="B42" s="2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平成27年4月～平成28年1月</v>
      </c>
      <c r="C44" s="15">
        <f>C41+'12月'!C44</f>
        <v>206</v>
      </c>
      <c r="D44" s="15"/>
      <c r="E44" s="15"/>
      <c r="F44" s="15"/>
      <c r="G44" s="15">
        <f>G41+'12月'!G44</f>
        <v>204</v>
      </c>
      <c r="H44" s="15"/>
      <c r="I44" s="15"/>
      <c r="J44" s="15"/>
      <c r="K44" s="15">
        <f>K41+'12月'!K44</f>
        <v>410</v>
      </c>
      <c r="L44" s="15"/>
      <c r="M44" s="15"/>
      <c r="N44" s="15"/>
      <c r="O44" s="15">
        <f>O41+'12月'!O44</f>
        <v>257</v>
      </c>
      <c r="P44" s="15"/>
      <c r="Q44" s="15"/>
      <c r="R44" s="15"/>
      <c r="S44" s="15">
        <f>S41+'12月'!S44</f>
        <v>204</v>
      </c>
      <c r="T44" s="15"/>
      <c r="U44" s="15"/>
      <c r="V44" s="15"/>
      <c r="W44" s="15">
        <f>W41+'12月'!W44</f>
        <v>461</v>
      </c>
      <c r="X44" s="15"/>
      <c r="Y44" s="15"/>
      <c r="Z44" s="15"/>
      <c r="AA44" s="15">
        <f>AA41+'12月'!AA44</f>
        <v>247</v>
      </c>
      <c r="AB44" s="15"/>
      <c r="AC44" s="15"/>
      <c r="AD44" s="15"/>
      <c r="AE44" s="15">
        <f>AE41+'12月'!AE44</f>
        <v>250</v>
      </c>
      <c r="AF44" s="15"/>
      <c r="AG44" s="15"/>
      <c r="AH44" s="15"/>
      <c r="AI44" s="15">
        <f>AI41+'12月'!AI44</f>
        <v>497</v>
      </c>
      <c r="AJ44" s="15"/>
      <c r="AK44" s="15"/>
      <c r="AL44" s="15"/>
      <c r="AM44" s="15">
        <f>AM41+'12月'!AM44</f>
        <v>710</v>
      </c>
      <c r="AN44" s="15"/>
      <c r="AO44" s="15"/>
      <c r="AP44" s="15"/>
      <c r="AQ44" s="15">
        <f>AQ41+'12月'!AQ44</f>
        <v>658</v>
      </c>
      <c r="AR44" s="15"/>
      <c r="AS44" s="15"/>
      <c r="AT44" s="15"/>
      <c r="AU44" s="15">
        <f>AU41+'12月'!AU44</f>
        <v>1368</v>
      </c>
      <c r="AV44" s="15"/>
      <c r="AW44" s="15"/>
      <c r="AX44" s="15"/>
      <c r="BA44" s="11"/>
      <c r="BB44" s="11"/>
      <c r="BC44" s="11"/>
      <c r="BD44" s="11"/>
      <c r="BE44" s="15">
        <f>BE41+'12月'!BE44</f>
        <v>-96</v>
      </c>
      <c r="BF44" s="15"/>
      <c r="BG44" s="15"/>
      <c r="BH44" s="15"/>
      <c r="BI44" s="15">
        <f>BI41+'12月'!BI44</f>
        <v>-158</v>
      </c>
      <c r="BJ44" s="15"/>
      <c r="BK44" s="15"/>
      <c r="BL44" s="15"/>
      <c r="BM44" s="15">
        <f>BM41+'12月'!BM44</f>
        <v>-254</v>
      </c>
      <c r="BN44" s="15"/>
      <c r="BO44" s="15"/>
      <c r="BP44" s="15"/>
    </row>
    <row r="45" spans="1:69" ht="2.25" customHeight="1" x14ac:dyDescent="0.2">
      <c r="AQ45" s="11"/>
    </row>
    <row r="46" spans="1:69" x14ac:dyDescent="0.2">
      <c r="A46" s="29" t="s">
        <v>107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AA23" sqref="AA23:AD24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99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5">
        <v>16928</v>
      </c>
      <c r="D5" s="15"/>
      <c r="E5" s="15"/>
      <c r="F5" s="15">
        <v>16961</v>
      </c>
      <c r="G5" s="15"/>
      <c r="H5" s="15"/>
      <c r="I5" s="15">
        <v>18798</v>
      </c>
      <c r="J5" s="15"/>
      <c r="K5" s="15"/>
      <c r="L5" s="15">
        <f>F5+I5</f>
        <v>35759</v>
      </c>
      <c r="M5" s="15"/>
      <c r="N5" s="15"/>
      <c r="P5" s="22" t="s">
        <v>15</v>
      </c>
      <c r="Q5" s="22"/>
      <c r="R5" s="22"/>
      <c r="S5" s="22"/>
      <c r="T5" s="22"/>
      <c r="U5" s="15">
        <v>4213</v>
      </c>
      <c r="V5" s="15"/>
      <c r="W5" s="15"/>
      <c r="X5" s="15">
        <v>4101</v>
      </c>
      <c r="Y5" s="15"/>
      <c r="Z5" s="15"/>
      <c r="AA5" s="15">
        <v>4620</v>
      </c>
      <c r="AB5" s="15"/>
      <c r="AC5" s="15"/>
      <c r="AD5" s="15">
        <f>X5+AA5</f>
        <v>8721</v>
      </c>
      <c r="AE5" s="15"/>
      <c r="AF5" s="15"/>
      <c r="AG5" s="15">
        <v>2358</v>
      </c>
      <c r="AH5" s="15"/>
      <c r="AI5" s="15"/>
      <c r="AJ5" s="15">
        <v>2224</v>
      </c>
      <c r="AK5" s="15"/>
      <c r="AL5" s="15"/>
      <c r="AM5" s="15">
        <v>2581</v>
      </c>
      <c r="AN5" s="15"/>
      <c r="AO5" s="15"/>
      <c r="AP5" s="15">
        <f>AJ5+AM5</f>
        <v>4805</v>
      </c>
      <c r="AQ5" s="15"/>
      <c r="AR5" s="15"/>
      <c r="AS5" s="15">
        <v>4099</v>
      </c>
      <c r="AT5" s="15"/>
      <c r="AU5" s="15"/>
      <c r="AV5" s="15">
        <v>3977</v>
      </c>
      <c r="AW5" s="15"/>
      <c r="AX5" s="15"/>
      <c r="AY5" s="15">
        <v>4528</v>
      </c>
      <c r="AZ5" s="15"/>
      <c r="BA5" s="15"/>
      <c r="BB5" s="15">
        <f>AV5+AY5</f>
        <v>8505</v>
      </c>
      <c r="BC5" s="15"/>
      <c r="BD5" s="15"/>
      <c r="BE5" s="15">
        <f>BE14+BE24</f>
        <v>3037</v>
      </c>
      <c r="BF5" s="15"/>
      <c r="BG5" s="15"/>
      <c r="BH5" s="15">
        <f>BH14+BH24</f>
        <v>3215</v>
      </c>
      <c r="BI5" s="15"/>
      <c r="BJ5" s="15"/>
      <c r="BK5" s="15">
        <f>BK14+BK24</f>
        <v>3478</v>
      </c>
      <c r="BL5" s="15"/>
      <c r="BM5" s="15"/>
      <c r="BN5" s="15">
        <f>BH5+BK5</f>
        <v>6693</v>
      </c>
      <c r="BO5" s="15"/>
      <c r="BP5" s="15"/>
    </row>
    <row r="6" spans="1:68" ht="13.15" customHeight="1" x14ac:dyDescent="0.2">
      <c r="B6" s="5" t="s">
        <v>100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6" t="str">
        <f>B6</f>
        <v>平成28年2月末現在</v>
      </c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'1月'!C5</f>
        <v>16945</v>
      </c>
      <c r="D7" s="15"/>
      <c r="E7" s="15"/>
      <c r="F7" s="15">
        <f>'1月'!F5</f>
        <v>16989</v>
      </c>
      <c r="G7" s="15"/>
      <c r="H7" s="15"/>
      <c r="I7" s="15">
        <f>'1月'!I5</f>
        <v>18835</v>
      </c>
      <c r="J7" s="15"/>
      <c r="K7" s="15"/>
      <c r="L7" s="15">
        <f>'1月'!L5</f>
        <v>35824</v>
      </c>
      <c r="M7" s="15"/>
      <c r="N7" s="15"/>
      <c r="P7" s="22" t="s">
        <v>18</v>
      </c>
      <c r="Q7" s="22"/>
      <c r="R7" s="22"/>
      <c r="S7" s="22"/>
      <c r="T7" s="22"/>
      <c r="U7" s="15">
        <f>'1月'!U5</f>
        <v>4217</v>
      </c>
      <c r="V7" s="15"/>
      <c r="W7" s="15"/>
      <c r="X7" s="15">
        <f>'1月'!X5</f>
        <v>4109</v>
      </c>
      <c r="Y7" s="15"/>
      <c r="Z7" s="15"/>
      <c r="AA7" s="15">
        <f>'1月'!AA5</f>
        <v>4626</v>
      </c>
      <c r="AB7" s="15"/>
      <c r="AC7" s="15"/>
      <c r="AD7" s="15">
        <f>X7+AA7</f>
        <v>8735</v>
      </c>
      <c r="AE7" s="15"/>
      <c r="AF7" s="15"/>
      <c r="AG7" s="15">
        <f>'1月'!AG5</f>
        <v>2367</v>
      </c>
      <c r="AH7" s="15"/>
      <c r="AI7" s="15"/>
      <c r="AJ7" s="15">
        <f>'1月'!AJ5</f>
        <v>2234</v>
      </c>
      <c r="AK7" s="15"/>
      <c r="AL7" s="15"/>
      <c r="AM7" s="15">
        <f>'1月'!AM5</f>
        <v>2599</v>
      </c>
      <c r="AN7" s="15"/>
      <c r="AO7" s="15"/>
      <c r="AP7" s="15">
        <f>AJ7+AM7</f>
        <v>4833</v>
      </c>
      <c r="AQ7" s="15"/>
      <c r="AR7" s="15"/>
      <c r="AS7" s="15">
        <f>'1月'!AS5</f>
        <v>4100</v>
      </c>
      <c r="AT7" s="15"/>
      <c r="AU7" s="15"/>
      <c r="AV7" s="15">
        <f>'1月'!AV5</f>
        <v>3981</v>
      </c>
      <c r="AW7" s="15"/>
      <c r="AX7" s="15"/>
      <c r="AY7" s="15">
        <f>'1月'!AY5</f>
        <v>4535</v>
      </c>
      <c r="AZ7" s="15"/>
      <c r="BA7" s="15"/>
      <c r="BB7" s="15">
        <f>AV7+AY7</f>
        <v>8516</v>
      </c>
      <c r="BC7" s="15"/>
      <c r="BD7" s="15"/>
      <c r="BE7" s="15">
        <f>'1月'!BE5</f>
        <v>3039</v>
      </c>
      <c r="BF7" s="15"/>
      <c r="BG7" s="15"/>
      <c r="BH7" s="15">
        <f>'1月'!BH5</f>
        <v>3216</v>
      </c>
      <c r="BI7" s="15"/>
      <c r="BJ7" s="15"/>
      <c r="BK7" s="15">
        <f>'1月'!BK5</f>
        <v>3477</v>
      </c>
      <c r="BL7" s="15"/>
      <c r="BM7" s="15"/>
      <c r="BN7" s="15">
        <f>BH7+BK7</f>
        <v>6693</v>
      </c>
      <c r="BO7" s="15"/>
      <c r="BP7" s="15"/>
    </row>
    <row r="8" spans="1:68" ht="13.15" customHeight="1" x14ac:dyDescent="0.2">
      <c r="B8" s="5" t="s">
        <v>96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平成28年1月末現在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-17</v>
      </c>
      <c r="D9" s="15"/>
      <c r="E9" s="15"/>
      <c r="F9" s="15">
        <f>F5-F7</f>
        <v>-28</v>
      </c>
      <c r="G9" s="15"/>
      <c r="H9" s="15"/>
      <c r="I9" s="15">
        <f>I5-I7</f>
        <v>-37</v>
      </c>
      <c r="J9" s="15"/>
      <c r="K9" s="15"/>
      <c r="L9" s="15">
        <f>L5-L7</f>
        <v>-65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-4</v>
      </c>
      <c r="V9" s="15"/>
      <c r="W9" s="15"/>
      <c r="X9" s="15">
        <f>X5-X7</f>
        <v>-8</v>
      </c>
      <c r="Y9" s="15"/>
      <c r="Z9" s="15"/>
      <c r="AA9" s="15">
        <f>AA5-AA7</f>
        <v>-6</v>
      </c>
      <c r="AB9" s="15"/>
      <c r="AC9" s="15"/>
      <c r="AD9" s="15">
        <f>AD5-AD7</f>
        <v>-14</v>
      </c>
      <c r="AE9" s="15"/>
      <c r="AF9" s="15"/>
      <c r="AG9" s="15">
        <f>AG5-AG7</f>
        <v>-9</v>
      </c>
      <c r="AH9" s="15"/>
      <c r="AI9" s="15"/>
      <c r="AJ9" s="15">
        <f>AJ5-AJ7</f>
        <v>-10</v>
      </c>
      <c r="AK9" s="15"/>
      <c r="AL9" s="15"/>
      <c r="AM9" s="15">
        <f>AM5-AM7</f>
        <v>-18</v>
      </c>
      <c r="AN9" s="15"/>
      <c r="AO9" s="15"/>
      <c r="AP9" s="15">
        <f>AP5-AP7</f>
        <v>-28</v>
      </c>
      <c r="AQ9" s="15"/>
      <c r="AR9" s="15"/>
      <c r="AS9" s="15">
        <f>AS5-AS7</f>
        <v>-1</v>
      </c>
      <c r="AT9" s="15"/>
      <c r="AU9" s="15"/>
      <c r="AV9" s="15">
        <f>AV5-AV7</f>
        <v>-4</v>
      </c>
      <c r="AW9" s="15"/>
      <c r="AX9" s="15"/>
      <c r="AY9" s="15">
        <f>AY5-AY7</f>
        <v>-7</v>
      </c>
      <c r="AZ9" s="15"/>
      <c r="BA9" s="15"/>
      <c r="BB9" s="15">
        <f>BB5-BB7</f>
        <v>-11</v>
      </c>
      <c r="BC9" s="15"/>
      <c r="BD9" s="15"/>
      <c r="BE9" s="15">
        <f>BE5-BE7</f>
        <v>-2</v>
      </c>
      <c r="BF9" s="15"/>
      <c r="BG9" s="15"/>
      <c r="BH9" s="15">
        <f>BH5-BH7</f>
        <v>-1</v>
      </c>
      <c r="BI9" s="15"/>
      <c r="BJ9" s="15"/>
      <c r="BK9" s="15">
        <f>BK5-BK7</f>
        <v>1</v>
      </c>
      <c r="BL9" s="15"/>
      <c r="BM9" s="15"/>
      <c r="BN9" s="15">
        <f>BN5-BN7</f>
        <v>0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平成28年2月末現在</v>
      </c>
      <c r="C13" s="24"/>
      <c r="D13" s="24"/>
      <c r="E13" s="24"/>
      <c r="F13" s="15">
        <v>53</v>
      </c>
      <c r="G13" s="15"/>
      <c r="H13" s="15"/>
      <c r="I13" s="15">
        <v>112</v>
      </c>
      <c r="J13" s="15"/>
      <c r="K13" s="15"/>
      <c r="L13" s="15">
        <f>F13+I13</f>
        <v>165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5"/>
      <c r="G14" s="15"/>
      <c r="H14" s="15"/>
      <c r="I14" s="15"/>
      <c r="J14" s="15"/>
      <c r="K14" s="15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5">
        <v>1895</v>
      </c>
      <c r="V14" s="15"/>
      <c r="W14" s="15"/>
      <c r="X14" s="15">
        <v>1935</v>
      </c>
      <c r="Y14" s="15"/>
      <c r="Z14" s="15"/>
      <c r="AA14" s="15">
        <v>1992</v>
      </c>
      <c r="AB14" s="15"/>
      <c r="AC14" s="15"/>
      <c r="AD14" s="15">
        <f>X14+AA14</f>
        <v>3927</v>
      </c>
      <c r="AE14" s="15"/>
      <c r="AF14" s="15"/>
      <c r="AG14" s="15">
        <v>600</v>
      </c>
      <c r="AH14" s="15"/>
      <c r="AI14" s="15"/>
      <c r="AJ14" s="15">
        <v>666</v>
      </c>
      <c r="AK14" s="15"/>
      <c r="AL14" s="15"/>
      <c r="AM14" s="15">
        <v>730</v>
      </c>
      <c r="AN14" s="15"/>
      <c r="AO14" s="15"/>
      <c r="AP14" s="15">
        <f>AJ14+AM14</f>
        <v>1396</v>
      </c>
      <c r="AQ14" s="15"/>
      <c r="AR14" s="15"/>
      <c r="AS14" s="15">
        <v>726</v>
      </c>
      <c r="AT14" s="15"/>
      <c r="AU14" s="15"/>
      <c r="AV14" s="15">
        <v>843</v>
      </c>
      <c r="AW14" s="15"/>
      <c r="AX14" s="15"/>
      <c r="AY14" s="15">
        <v>869</v>
      </c>
      <c r="AZ14" s="15"/>
      <c r="BA14" s="15"/>
      <c r="BB14" s="15">
        <f>AV14+AY14</f>
        <v>1712</v>
      </c>
      <c r="BC14" s="15"/>
      <c r="BD14" s="15"/>
      <c r="BE14" s="15">
        <v>590</v>
      </c>
      <c r="BF14" s="15"/>
      <c r="BG14" s="15"/>
      <c r="BH14" s="15">
        <v>527</v>
      </c>
      <c r="BI14" s="15"/>
      <c r="BJ14" s="15"/>
      <c r="BK14" s="15">
        <v>555</v>
      </c>
      <c r="BL14" s="15"/>
      <c r="BM14" s="15"/>
      <c r="BN14" s="15">
        <f>BH14+BK14</f>
        <v>1082</v>
      </c>
      <c r="BO14" s="15"/>
      <c r="BP14" s="15"/>
    </row>
    <row r="15" spans="1:68" ht="13.15" customHeight="1" x14ac:dyDescent="0.2">
      <c r="P15" s="16" t="str">
        <f>P6</f>
        <v>平成28年2月末現在</v>
      </c>
      <c r="Q15" s="16"/>
      <c r="R15" s="16"/>
      <c r="S15" s="16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'1月'!U14</f>
        <v>1898</v>
      </c>
      <c r="V16" s="15"/>
      <c r="W16" s="15"/>
      <c r="X16" s="15">
        <f>'1月'!X14</f>
        <v>1942</v>
      </c>
      <c r="Y16" s="15"/>
      <c r="Z16" s="15"/>
      <c r="AA16" s="15">
        <f>'1月'!AA14</f>
        <v>2001</v>
      </c>
      <c r="AB16" s="15"/>
      <c r="AC16" s="15"/>
      <c r="AD16" s="15">
        <f>X16+AA16</f>
        <v>3943</v>
      </c>
      <c r="AE16" s="15"/>
      <c r="AF16" s="15"/>
      <c r="AG16" s="15">
        <f>'1月'!AG14</f>
        <v>599</v>
      </c>
      <c r="AH16" s="15"/>
      <c r="AI16" s="15"/>
      <c r="AJ16" s="15">
        <f>'1月'!AJ14</f>
        <v>666</v>
      </c>
      <c r="AK16" s="15"/>
      <c r="AL16" s="15"/>
      <c r="AM16" s="15">
        <f>'1月'!AM14</f>
        <v>730</v>
      </c>
      <c r="AN16" s="15"/>
      <c r="AO16" s="15"/>
      <c r="AP16" s="15">
        <f>AJ16+AM16</f>
        <v>1396</v>
      </c>
      <c r="AQ16" s="15"/>
      <c r="AR16" s="15"/>
      <c r="AS16" s="15">
        <f>'1月'!AS14</f>
        <v>725</v>
      </c>
      <c r="AT16" s="15"/>
      <c r="AU16" s="15"/>
      <c r="AV16" s="15">
        <f>'1月'!AV14</f>
        <v>841</v>
      </c>
      <c r="AW16" s="15"/>
      <c r="AX16" s="15"/>
      <c r="AY16" s="15">
        <f>'1月'!AY14</f>
        <v>867</v>
      </c>
      <c r="AZ16" s="15"/>
      <c r="BA16" s="15"/>
      <c r="BB16" s="15">
        <f>AV16+AY16</f>
        <v>1708</v>
      </c>
      <c r="BC16" s="15"/>
      <c r="BD16" s="15"/>
      <c r="BE16" s="15">
        <f>'1月'!BE14</f>
        <v>591</v>
      </c>
      <c r="BF16" s="15"/>
      <c r="BG16" s="15"/>
      <c r="BH16" s="15">
        <f>'1月'!BH14</f>
        <v>530</v>
      </c>
      <c r="BI16" s="15"/>
      <c r="BJ16" s="15"/>
      <c r="BK16" s="15">
        <f>'1月'!BK14</f>
        <v>555</v>
      </c>
      <c r="BL16" s="15"/>
      <c r="BM16" s="15"/>
      <c r="BN16" s="15">
        <f>BH16+BK16</f>
        <v>1085</v>
      </c>
      <c r="BO16" s="15"/>
      <c r="BP16" s="15"/>
    </row>
    <row r="17" spans="1:68" ht="13.15" customHeight="1" x14ac:dyDescent="0.2">
      <c r="P17" s="16" t="str">
        <f>P8</f>
        <v>平成28年1月末現在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-3</v>
      </c>
      <c r="V18" s="15"/>
      <c r="W18" s="15"/>
      <c r="X18" s="15">
        <f>X14-X16</f>
        <v>-7</v>
      </c>
      <c r="Y18" s="15"/>
      <c r="Z18" s="15"/>
      <c r="AA18" s="15">
        <f>AA14-AA16</f>
        <v>-9</v>
      </c>
      <c r="AB18" s="15"/>
      <c r="AC18" s="15"/>
      <c r="AD18" s="15">
        <f>AD14-AD16</f>
        <v>-16</v>
      </c>
      <c r="AE18" s="15"/>
      <c r="AF18" s="15"/>
      <c r="AG18" s="15">
        <f>AG14-AG16</f>
        <v>1</v>
      </c>
      <c r="AH18" s="15"/>
      <c r="AI18" s="15"/>
      <c r="AJ18" s="15">
        <f>AJ14-AJ16</f>
        <v>0</v>
      </c>
      <c r="AK18" s="15"/>
      <c r="AL18" s="15"/>
      <c r="AM18" s="15">
        <f>AM14-AM16</f>
        <v>0</v>
      </c>
      <c r="AN18" s="15"/>
      <c r="AO18" s="15"/>
      <c r="AP18" s="15">
        <f>AP14-AP16</f>
        <v>0</v>
      </c>
      <c r="AQ18" s="15"/>
      <c r="AR18" s="15"/>
      <c r="AS18" s="15">
        <f>AS14-AS16</f>
        <v>1</v>
      </c>
      <c r="AT18" s="15"/>
      <c r="AU18" s="15"/>
      <c r="AV18" s="15">
        <f>AV14-AV16</f>
        <v>2</v>
      </c>
      <c r="AW18" s="15"/>
      <c r="AX18" s="15"/>
      <c r="AY18" s="15">
        <f>AY14-AY16</f>
        <v>2</v>
      </c>
      <c r="AZ18" s="15"/>
      <c r="BA18" s="15"/>
      <c r="BB18" s="15">
        <f>BB14-BB16</f>
        <v>4</v>
      </c>
      <c r="BC18" s="15"/>
      <c r="BD18" s="15"/>
      <c r="BE18" s="15">
        <f>BE14-BE16</f>
        <v>-1</v>
      </c>
      <c r="BF18" s="15"/>
      <c r="BG18" s="15"/>
      <c r="BH18" s="15">
        <f>BH14-BH16</f>
        <v>-3</v>
      </c>
      <c r="BI18" s="15"/>
      <c r="BJ18" s="15"/>
      <c r="BK18" s="15">
        <f>BK14-BK16</f>
        <v>0</v>
      </c>
      <c r="BL18" s="15"/>
      <c r="BM18" s="15"/>
      <c r="BN18" s="15">
        <f>BN14-BN16</f>
        <v>-3</v>
      </c>
      <c r="BO18" s="15"/>
      <c r="BP18" s="15"/>
    </row>
    <row r="19" spans="1:68" ht="1.5" customHeight="1" x14ac:dyDescent="0.2"/>
    <row r="20" spans="1:68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5">
        <v>1787</v>
      </c>
      <c r="D23" s="15"/>
      <c r="E23" s="15"/>
      <c r="F23" s="15"/>
      <c r="G23" s="15">
        <v>1811</v>
      </c>
      <c r="H23" s="15"/>
      <c r="I23" s="15"/>
      <c r="J23" s="15"/>
      <c r="K23" s="15">
        <f>C23+G23</f>
        <v>3598</v>
      </c>
      <c r="L23" s="15"/>
      <c r="M23" s="15"/>
      <c r="N23" s="15"/>
      <c r="O23" s="15">
        <v>9944</v>
      </c>
      <c r="P23" s="15"/>
      <c r="Q23" s="15"/>
      <c r="R23" s="15"/>
      <c r="S23" s="15">
        <v>9245</v>
      </c>
      <c r="T23" s="15"/>
      <c r="U23" s="15"/>
      <c r="V23" s="15"/>
      <c r="W23" s="15">
        <f>O23+S23</f>
        <v>19189</v>
      </c>
      <c r="X23" s="15"/>
      <c r="Y23" s="15"/>
      <c r="Z23" s="15"/>
      <c r="AA23" s="15">
        <v>5230</v>
      </c>
      <c r="AB23" s="15"/>
      <c r="AC23" s="15"/>
      <c r="AD23" s="15"/>
      <c r="AE23" s="15">
        <v>7742</v>
      </c>
      <c r="AF23" s="15"/>
      <c r="AG23" s="15"/>
      <c r="AH23" s="15"/>
      <c r="AI23" s="15">
        <f>AA23+AE23</f>
        <v>12972</v>
      </c>
      <c r="AJ23" s="15"/>
      <c r="AK23" s="15"/>
      <c r="AL23" s="15"/>
      <c r="AM23" s="15">
        <f>C23+O23+AA23</f>
        <v>16961</v>
      </c>
      <c r="AN23" s="15"/>
      <c r="AO23" s="15"/>
      <c r="AP23" s="15"/>
      <c r="AQ23" s="15">
        <f>G23+S23+AE23</f>
        <v>18798</v>
      </c>
      <c r="AR23" s="15"/>
      <c r="AS23" s="15"/>
      <c r="AT23" s="15"/>
      <c r="AU23" s="15">
        <f>K23+W23+AI23</f>
        <v>35759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5">
        <v>2447</v>
      </c>
      <c r="BF24" s="15"/>
      <c r="BG24" s="15"/>
      <c r="BH24" s="15">
        <v>2688</v>
      </c>
      <c r="BI24" s="15"/>
      <c r="BJ24" s="15"/>
      <c r="BK24" s="15">
        <v>2923</v>
      </c>
      <c r="BL24" s="15"/>
      <c r="BM24" s="15"/>
      <c r="BN24" s="15">
        <f>BH24+BK24</f>
        <v>5611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4.9973433261556531E-2</v>
      </c>
      <c r="D25" s="26"/>
      <c r="E25" s="26"/>
      <c r="F25" s="26"/>
      <c r="G25" s="26">
        <f>G23/AU23</f>
        <v>5.0644592969602061E-2</v>
      </c>
      <c r="H25" s="26"/>
      <c r="I25" s="26"/>
      <c r="J25" s="26"/>
      <c r="K25" s="26">
        <f>K23/AU23</f>
        <v>0.10061802623115859</v>
      </c>
      <c r="L25" s="26"/>
      <c r="M25" s="26"/>
      <c r="N25" s="26"/>
      <c r="O25" s="26">
        <f>O23/AU23</f>
        <v>0.27808383903353001</v>
      </c>
      <c r="P25" s="26"/>
      <c r="Q25" s="26"/>
      <c r="R25" s="26"/>
      <c r="S25" s="26">
        <f>S23/AU23</f>
        <v>0.25853631253670406</v>
      </c>
      <c r="T25" s="26"/>
      <c r="U25" s="26"/>
      <c r="V25" s="26"/>
      <c r="W25" s="26">
        <f>W23/AU23</f>
        <v>0.53662015157023402</v>
      </c>
      <c r="X25" s="26"/>
      <c r="Y25" s="26"/>
      <c r="Z25" s="26"/>
      <c r="AA25" s="26">
        <f>AA23/AU23</f>
        <v>0.14625688637825443</v>
      </c>
      <c r="AB25" s="26"/>
      <c r="AC25" s="26"/>
      <c r="AD25" s="26"/>
      <c r="AE25" s="26">
        <f>AE23/AU23</f>
        <v>0.21650493582035291</v>
      </c>
      <c r="AF25" s="26"/>
      <c r="AG25" s="26"/>
      <c r="AH25" s="26"/>
      <c r="AI25" s="26">
        <f>AI23/AU23</f>
        <v>0.36276182219860736</v>
      </c>
      <c r="AJ25" s="26"/>
      <c r="AK25" s="26"/>
      <c r="AL25" s="26"/>
      <c r="AM25" s="26">
        <f>AM23/AU23</f>
        <v>0.47431415867334098</v>
      </c>
      <c r="AN25" s="26"/>
      <c r="AO25" s="26"/>
      <c r="AP25" s="26"/>
      <c r="AQ25" s="26">
        <f>AQ23/AU23</f>
        <v>0.52568584132665908</v>
      </c>
      <c r="AR25" s="26"/>
      <c r="AS25" s="26"/>
      <c r="AT25" s="26"/>
      <c r="AU25" s="26">
        <f>AU23/AU23</f>
        <v>1</v>
      </c>
      <c r="AV25" s="26"/>
      <c r="AW25" s="26"/>
      <c r="AX25" s="26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'1月'!BE24</f>
        <v>2448</v>
      </c>
      <c r="BF26" s="15"/>
      <c r="BG26" s="15"/>
      <c r="BH26" s="15">
        <f>'1月'!BH24</f>
        <v>2686</v>
      </c>
      <c r="BI26" s="15"/>
      <c r="BJ26" s="15"/>
      <c r="BK26" s="15">
        <f>'1月'!BK24</f>
        <v>2922</v>
      </c>
      <c r="BL26" s="15"/>
      <c r="BM26" s="15"/>
      <c r="BN26" s="15">
        <f>BH26+BK26</f>
        <v>5608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-1</v>
      </c>
      <c r="BF28" s="15"/>
      <c r="BG28" s="15"/>
      <c r="BH28" s="15">
        <f>BH24-BH26</f>
        <v>2</v>
      </c>
      <c r="BI28" s="15"/>
      <c r="BJ28" s="15"/>
      <c r="BK28" s="15">
        <f>BK24-BK26</f>
        <v>1</v>
      </c>
      <c r="BL28" s="15"/>
      <c r="BM28" s="15"/>
      <c r="BN28" s="15">
        <f>BN24-BN26</f>
        <v>3</v>
      </c>
      <c r="BO28" s="15"/>
      <c r="BP28" s="15"/>
    </row>
    <row r="29" spans="1:68" ht="13.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89</v>
      </c>
      <c r="C33" s="15">
        <v>13</v>
      </c>
      <c r="D33" s="15"/>
      <c r="E33" s="15"/>
      <c r="F33" s="15"/>
      <c r="G33" s="15">
        <v>6</v>
      </c>
      <c r="H33" s="15"/>
      <c r="I33" s="15"/>
      <c r="J33" s="15"/>
      <c r="K33" s="15">
        <f>C33+G33</f>
        <v>19</v>
      </c>
      <c r="L33" s="15"/>
      <c r="M33" s="15"/>
      <c r="N33" s="15"/>
      <c r="O33" s="15">
        <v>12</v>
      </c>
      <c r="P33" s="15"/>
      <c r="Q33" s="15"/>
      <c r="R33" s="15"/>
      <c r="S33" s="15">
        <v>5</v>
      </c>
      <c r="T33" s="15"/>
      <c r="U33" s="15"/>
      <c r="V33" s="15"/>
      <c r="W33" s="15">
        <f>O33+S33</f>
        <v>17</v>
      </c>
      <c r="X33" s="15"/>
      <c r="Y33" s="15"/>
      <c r="Z33" s="15"/>
      <c r="AA33" s="15">
        <v>7</v>
      </c>
      <c r="AB33" s="15"/>
      <c r="AC33" s="15"/>
      <c r="AD33" s="15"/>
      <c r="AE33" s="15">
        <v>3</v>
      </c>
      <c r="AF33" s="15"/>
      <c r="AG33" s="15"/>
      <c r="AH33" s="15"/>
      <c r="AI33" s="15">
        <f>AA33+AE33</f>
        <v>10</v>
      </c>
      <c r="AJ33" s="15"/>
      <c r="AK33" s="15"/>
      <c r="AL33" s="15"/>
      <c r="AM33" s="15">
        <f>C33+O33+AA33</f>
        <v>32</v>
      </c>
      <c r="AN33" s="15"/>
      <c r="AO33" s="15"/>
      <c r="AP33" s="15"/>
      <c r="AQ33" s="15">
        <f>G33+S33+AE33</f>
        <v>14</v>
      </c>
      <c r="AR33" s="15"/>
      <c r="AS33" s="15"/>
      <c r="AT33" s="15"/>
      <c r="AU33" s="15">
        <f>K33+W33+AI33</f>
        <v>46</v>
      </c>
      <c r="AV33" s="15"/>
      <c r="AW33" s="15"/>
      <c r="AX33" s="15"/>
    </row>
    <row r="34" spans="1:69" ht="9" customHeight="1" x14ac:dyDescent="0.2">
      <c r="B34" s="2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105</v>
      </c>
      <c r="C36" s="15">
        <f>C33+'1月'!C36</f>
        <v>243</v>
      </c>
      <c r="D36" s="15"/>
      <c r="E36" s="15"/>
      <c r="F36" s="15"/>
      <c r="G36" s="15">
        <f>G33+'1月'!G36</f>
        <v>200</v>
      </c>
      <c r="H36" s="15"/>
      <c r="I36" s="15"/>
      <c r="J36" s="15"/>
      <c r="K36" s="15">
        <f>K33+'1月'!K36</f>
        <v>443</v>
      </c>
      <c r="L36" s="15"/>
      <c r="M36" s="15"/>
      <c r="N36" s="15"/>
      <c r="O36" s="15">
        <f>O33+'1月'!O36</f>
        <v>315</v>
      </c>
      <c r="P36" s="15"/>
      <c r="Q36" s="15"/>
      <c r="R36" s="15"/>
      <c r="S36" s="15">
        <f>S33+'1月'!S36</f>
        <v>219</v>
      </c>
      <c r="T36" s="15"/>
      <c r="U36" s="15"/>
      <c r="V36" s="15"/>
      <c r="W36" s="15">
        <f>W33+'1月'!W36</f>
        <v>534</v>
      </c>
      <c r="X36" s="15"/>
      <c r="Y36" s="15"/>
      <c r="Z36" s="15"/>
      <c r="AA36" s="15">
        <f>AA33+'1月'!AA36</f>
        <v>88</v>
      </c>
      <c r="AB36" s="15"/>
      <c r="AC36" s="15"/>
      <c r="AD36" s="15"/>
      <c r="AE36" s="15">
        <f>AE33+'1月'!AE36</f>
        <v>95</v>
      </c>
      <c r="AF36" s="15"/>
      <c r="AG36" s="15"/>
      <c r="AH36" s="15"/>
      <c r="AI36" s="15">
        <f>AI33+'1月'!AI36</f>
        <v>183</v>
      </c>
      <c r="AJ36" s="15"/>
      <c r="AK36" s="15"/>
      <c r="AL36" s="15"/>
      <c r="AM36" s="15">
        <f>AM33+'1月'!AM36</f>
        <v>646</v>
      </c>
      <c r="AN36" s="15"/>
      <c r="AO36" s="15"/>
      <c r="AP36" s="15"/>
      <c r="AQ36" s="15">
        <f>AQ33+'1月'!AQ36</f>
        <v>514</v>
      </c>
      <c r="AR36" s="15"/>
      <c r="AS36" s="15"/>
      <c r="AT36" s="15"/>
      <c r="AU36" s="15">
        <f>AU33+'1月'!AU36</f>
        <v>1160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2月1日～2月28日</v>
      </c>
      <c r="C41" s="15">
        <v>14</v>
      </c>
      <c r="D41" s="15"/>
      <c r="E41" s="15"/>
      <c r="F41" s="15"/>
      <c r="G41" s="15">
        <v>13</v>
      </c>
      <c r="H41" s="15"/>
      <c r="I41" s="15"/>
      <c r="J41" s="15"/>
      <c r="K41" s="15">
        <f>C41+G41</f>
        <v>27</v>
      </c>
      <c r="L41" s="15"/>
      <c r="M41" s="15"/>
      <c r="N41" s="15"/>
      <c r="O41" s="15">
        <v>20</v>
      </c>
      <c r="P41" s="15"/>
      <c r="Q41" s="15"/>
      <c r="R41" s="15"/>
      <c r="S41" s="15">
        <v>7</v>
      </c>
      <c r="T41" s="15"/>
      <c r="U41" s="15"/>
      <c r="V41" s="15"/>
      <c r="W41" s="15">
        <f>O41+S41</f>
        <v>27</v>
      </c>
      <c r="X41" s="15"/>
      <c r="Y41" s="15"/>
      <c r="Z41" s="15"/>
      <c r="AA41" s="15">
        <v>26</v>
      </c>
      <c r="AB41" s="15"/>
      <c r="AC41" s="15"/>
      <c r="AD41" s="15"/>
      <c r="AE41" s="15">
        <v>31</v>
      </c>
      <c r="AF41" s="15"/>
      <c r="AG41" s="15"/>
      <c r="AH41" s="15"/>
      <c r="AI41" s="15">
        <f>AA41+AE41</f>
        <v>57</v>
      </c>
      <c r="AJ41" s="15"/>
      <c r="AK41" s="15"/>
      <c r="AL41" s="15"/>
      <c r="AM41" s="15">
        <f>C41+O41+AA41</f>
        <v>60</v>
      </c>
      <c r="AN41" s="15"/>
      <c r="AO41" s="15"/>
      <c r="AP41" s="15"/>
      <c r="AQ41" s="15">
        <f>G41+S41+AE41</f>
        <v>51</v>
      </c>
      <c r="AR41" s="15"/>
      <c r="AS41" s="15"/>
      <c r="AT41" s="15"/>
      <c r="AU41" s="15">
        <f>K41+W41+AI41</f>
        <v>111</v>
      </c>
      <c r="AV41" s="15"/>
      <c r="AW41" s="15"/>
      <c r="AX41" s="15"/>
      <c r="BA41" s="11"/>
      <c r="BB41" s="11"/>
      <c r="BC41" s="11"/>
      <c r="BD41" s="11"/>
      <c r="BE41" s="15">
        <f>F9</f>
        <v>-28</v>
      </c>
      <c r="BF41" s="15"/>
      <c r="BG41" s="15"/>
      <c r="BH41" s="15"/>
      <c r="BI41" s="15">
        <f>I9</f>
        <v>-37</v>
      </c>
      <c r="BJ41" s="15"/>
      <c r="BK41" s="15"/>
      <c r="BL41" s="15"/>
      <c r="BM41" s="15">
        <f>L9</f>
        <v>-65</v>
      </c>
      <c r="BN41" s="15"/>
      <c r="BO41" s="15"/>
      <c r="BP41" s="15"/>
    </row>
    <row r="42" spans="1:69" ht="10.5" customHeight="1" x14ac:dyDescent="0.2">
      <c r="B42" s="2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21.75" customHeight="1" x14ac:dyDescent="0.2">
      <c r="B44" s="10" t="str">
        <f>B36</f>
        <v>平成27年4月～平成28年2月</v>
      </c>
      <c r="C44" s="15">
        <f>C41+'1月'!C44</f>
        <v>220</v>
      </c>
      <c r="D44" s="15"/>
      <c r="E44" s="15"/>
      <c r="F44" s="15"/>
      <c r="G44" s="15">
        <f>G41+'1月'!G44</f>
        <v>217</v>
      </c>
      <c r="H44" s="15"/>
      <c r="I44" s="15"/>
      <c r="J44" s="15"/>
      <c r="K44" s="15">
        <f>K41+'1月'!K44</f>
        <v>437</v>
      </c>
      <c r="L44" s="15"/>
      <c r="M44" s="15"/>
      <c r="N44" s="15"/>
      <c r="O44" s="15">
        <f>O41+'1月'!O44</f>
        <v>277</v>
      </c>
      <c r="P44" s="15"/>
      <c r="Q44" s="15"/>
      <c r="R44" s="15"/>
      <c r="S44" s="15">
        <f>S41+'1月'!S44</f>
        <v>211</v>
      </c>
      <c r="T44" s="15"/>
      <c r="U44" s="15"/>
      <c r="V44" s="15"/>
      <c r="W44" s="15">
        <f>W41+'1月'!W44</f>
        <v>488</v>
      </c>
      <c r="X44" s="15"/>
      <c r="Y44" s="15"/>
      <c r="Z44" s="15"/>
      <c r="AA44" s="15">
        <f>AA41+'1月'!AA44</f>
        <v>273</v>
      </c>
      <c r="AB44" s="15"/>
      <c r="AC44" s="15"/>
      <c r="AD44" s="15"/>
      <c r="AE44" s="15">
        <f>AE41+'1月'!AE44</f>
        <v>281</v>
      </c>
      <c r="AF44" s="15"/>
      <c r="AG44" s="15"/>
      <c r="AH44" s="15"/>
      <c r="AI44" s="15">
        <f>AI41+'1月'!AI44</f>
        <v>554</v>
      </c>
      <c r="AJ44" s="15"/>
      <c r="AK44" s="15"/>
      <c r="AL44" s="15"/>
      <c r="AM44" s="15">
        <f>AM41+'1月'!AM44</f>
        <v>770</v>
      </c>
      <c r="AN44" s="15"/>
      <c r="AO44" s="15"/>
      <c r="AP44" s="15"/>
      <c r="AQ44" s="15">
        <f>AQ41+'1月'!AQ44</f>
        <v>709</v>
      </c>
      <c r="AR44" s="15"/>
      <c r="AS44" s="15"/>
      <c r="AT44" s="15"/>
      <c r="AU44" s="15">
        <f>AU41+'1月'!AU44</f>
        <v>1479</v>
      </c>
      <c r="AV44" s="15"/>
      <c r="AW44" s="15"/>
      <c r="AX44" s="15"/>
      <c r="BA44" s="11"/>
      <c r="BB44" s="11"/>
      <c r="BC44" s="11"/>
      <c r="BD44" s="11"/>
      <c r="BE44" s="15">
        <f>BE41+'1月'!BE44</f>
        <v>-124</v>
      </c>
      <c r="BF44" s="15"/>
      <c r="BG44" s="15"/>
      <c r="BH44" s="15"/>
      <c r="BI44" s="15">
        <f>BI41+'1月'!BI44</f>
        <v>-195</v>
      </c>
      <c r="BJ44" s="15"/>
      <c r="BK44" s="15"/>
      <c r="BL44" s="15"/>
      <c r="BM44" s="15">
        <f>BM41+'1月'!BM44</f>
        <v>-319</v>
      </c>
      <c r="BN44" s="15"/>
      <c r="BO44" s="15"/>
      <c r="BP44" s="15"/>
    </row>
    <row r="45" spans="1:69" ht="9" hidden="1" customHeight="1" x14ac:dyDescent="0.2">
      <c r="AQ45" s="11"/>
    </row>
    <row r="46" spans="1:69" ht="12.75" customHeight="1" x14ac:dyDescent="0.2">
      <c r="A46" s="29" t="s">
        <v>108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tabSelected="1" workbookViewId="0">
      <selection activeCell="AM23" sqref="AM23:AP24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12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101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5">
        <v>16874</v>
      </c>
      <c r="D5" s="15"/>
      <c r="E5" s="15"/>
      <c r="F5" s="15">
        <v>16871</v>
      </c>
      <c r="G5" s="15"/>
      <c r="H5" s="15"/>
      <c r="I5" s="15">
        <v>18676</v>
      </c>
      <c r="J5" s="15"/>
      <c r="K5" s="15"/>
      <c r="L5" s="15">
        <f>F5+I5</f>
        <v>35547</v>
      </c>
      <c r="M5" s="15"/>
      <c r="N5" s="15"/>
      <c r="P5" s="22" t="s">
        <v>15</v>
      </c>
      <c r="Q5" s="22"/>
      <c r="R5" s="22"/>
      <c r="S5" s="22"/>
      <c r="T5" s="22"/>
      <c r="U5" s="15">
        <v>4207</v>
      </c>
      <c r="V5" s="15"/>
      <c r="W5" s="15"/>
      <c r="X5" s="15">
        <v>4083</v>
      </c>
      <c r="Y5" s="15"/>
      <c r="Z5" s="15"/>
      <c r="AA5" s="15">
        <v>4588</v>
      </c>
      <c r="AB5" s="15"/>
      <c r="AC5" s="15"/>
      <c r="AD5" s="15">
        <f>X5+AA5</f>
        <v>8671</v>
      </c>
      <c r="AE5" s="15"/>
      <c r="AF5" s="15"/>
      <c r="AG5" s="15">
        <v>2338</v>
      </c>
      <c r="AH5" s="15"/>
      <c r="AI5" s="15"/>
      <c r="AJ5" s="15">
        <v>2205</v>
      </c>
      <c r="AK5" s="15"/>
      <c r="AL5" s="15"/>
      <c r="AM5" s="15">
        <v>2555</v>
      </c>
      <c r="AN5" s="15"/>
      <c r="AO5" s="15"/>
      <c r="AP5" s="15">
        <f>AJ5+AM5</f>
        <v>4760</v>
      </c>
      <c r="AQ5" s="15"/>
      <c r="AR5" s="15"/>
      <c r="AS5" s="15">
        <v>4101</v>
      </c>
      <c r="AT5" s="15"/>
      <c r="AU5" s="15"/>
      <c r="AV5" s="15">
        <v>3980</v>
      </c>
      <c r="AW5" s="15"/>
      <c r="AX5" s="15"/>
      <c r="AY5" s="15">
        <v>4515</v>
      </c>
      <c r="AZ5" s="15"/>
      <c r="BA5" s="15"/>
      <c r="BB5" s="15">
        <f>AV5+AY5</f>
        <v>8495</v>
      </c>
      <c r="BC5" s="15"/>
      <c r="BD5" s="15"/>
      <c r="BE5" s="15">
        <f>BE14+BE24</f>
        <v>3032</v>
      </c>
      <c r="BF5" s="15"/>
      <c r="BG5" s="15"/>
      <c r="BH5" s="15">
        <f>BH14+BH24</f>
        <v>3193</v>
      </c>
      <c r="BI5" s="15"/>
      <c r="BJ5" s="15"/>
      <c r="BK5" s="15">
        <f>BK14+BK24</f>
        <v>3458</v>
      </c>
      <c r="BL5" s="15"/>
      <c r="BM5" s="15"/>
      <c r="BN5" s="15">
        <f>BH5+BK5</f>
        <v>6651</v>
      </c>
      <c r="BO5" s="15"/>
      <c r="BP5" s="15"/>
    </row>
    <row r="6" spans="1:68" ht="13.15" customHeight="1" x14ac:dyDescent="0.2">
      <c r="B6" s="5" t="s">
        <v>102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6" t="str">
        <f>B6</f>
        <v>平成28年3月末現在</v>
      </c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'2月'!C5</f>
        <v>16928</v>
      </c>
      <c r="D7" s="15"/>
      <c r="E7" s="15"/>
      <c r="F7" s="15">
        <f>'2月'!F5</f>
        <v>16961</v>
      </c>
      <c r="G7" s="15"/>
      <c r="H7" s="15"/>
      <c r="I7" s="15">
        <f>'2月'!I5</f>
        <v>18798</v>
      </c>
      <c r="J7" s="15"/>
      <c r="K7" s="15"/>
      <c r="L7" s="15">
        <f>F7+I7</f>
        <v>35759</v>
      </c>
      <c r="M7" s="15"/>
      <c r="N7" s="15"/>
      <c r="P7" s="22" t="s">
        <v>18</v>
      </c>
      <c r="Q7" s="22"/>
      <c r="R7" s="22"/>
      <c r="S7" s="22"/>
      <c r="T7" s="22"/>
      <c r="U7" s="15">
        <f>'2月'!U5</f>
        <v>4213</v>
      </c>
      <c r="V7" s="15"/>
      <c r="W7" s="15"/>
      <c r="X7" s="15">
        <f>'2月'!X5</f>
        <v>4101</v>
      </c>
      <c r="Y7" s="15"/>
      <c r="Z7" s="15"/>
      <c r="AA7" s="15">
        <f>'2月'!AA5</f>
        <v>4620</v>
      </c>
      <c r="AB7" s="15"/>
      <c r="AC7" s="15"/>
      <c r="AD7" s="15">
        <f>X7+AA7</f>
        <v>8721</v>
      </c>
      <c r="AE7" s="15"/>
      <c r="AF7" s="15"/>
      <c r="AG7" s="15">
        <f>'2月'!AG5</f>
        <v>2358</v>
      </c>
      <c r="AH7" s="15"/>
      <c r="AI7" s="15"/>
      <c r="AJ7" s="15">
        <f>'2月'!AJ5</f>
        <v>2224</v>
      </c>
      <c r="AK7" s="15"/>
      <c r="AL7" s="15"/>
      <c r="AM7" s="15">
        <f>'2月'!AM5</f>
        <v>2581</v>
      </c>
      <c r="AN7" s="15"/>
      <c r="AO7" s="15"/>
      <c r="AP7" s="15">
        <f>AJ7+AM7</f>
        <v>4805</v>
      </c>
      <c r="AQ7" s="15"/>
      <c r="AR7" s="15"/>
      <c r="AS7" s="15">
        <f>'2月'!AS5</f>
        <v>4099</v>
      </c>
      <c r="AT7" s="15"/>
      <c r="AU7" s="15"/>
      <c r="AV7" s="15">
        <f>'2月'!AV5</f>
        <v>3977</v>
      </c>
      <c r="AW7" s="15"/>
      <c r="AX7" s="15"/>
      <c r="AY7" s="15">
        <f>'2月'!AY5</f>
        <v>4528</v>
      </c>
      <c r="AZ7" s="15"/>
      <c r="BA7" s="15"/>
      <c r="BB7" s="15">
        <f>AV7+AY7</f>
        <v>8505</v>
      </c>
      <c r="BC7" s="15"/>
      <c r="BD7" s="15"/>
      <c r="BE7" s="15">
        <f>'2月'!BE5</f>
        <v>3037</v>
      </c>
      <c r="BF7" s="15"/>
      <c r="BG7" s="15"/>
      <c r="BH7" s="15">
        <f>'2月'!BH5</f>
        <v>3215</v>
      </c>
      <c r="BI7" s="15"/>
      <c r="BJ7" s="15"/>
      <c r="BK7" s="15">
        <f>'2月'!BK5</f>
        <v>3478</v>
      </c>
      <c r="BL7" s="15"/>
      <c r="BM7" s="15"/>
      <c r="BN7" s="15">
        <f>BH7+BK7</f>
        <v>6693</v>
      </c>
      <c r="BO7" s="15"/>
      <c r="BP7" s="15"/>
    </row>
    <row r="8" spans="1:68" ht="13.15" customHeight="1" x14ac:dyDescent="0.2">
      <c r="B8" s="5" t="s">
        <v>100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平成28年2月末現在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-54</v>
      </c>
      <c r="D9" s="15"/>
      <c r="E9" s="15"/>
      <c r="F9" s="15">
        <f>F5-F7</f>
        <v>-90</v>
      </c>
      <c r="G9" s="15"/>
      <c r="H9" s="15"/>
      <c r="I9" s="15">
        <f>I5-I7</f>
        <v>-122</v>
      </c>
      <c r="J9" s="15"/>
      <c r="K9" s="15"/>
      <c r="L9" s="15">
        <f>L5-L7</f>
        <v>-212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-6</v>
      </c>
      <c r="V9" s="15"/>
      <c r="W9" s="15"/>
      <c r="X9" s="15">
        <f>X5-X7</f>
        <v>-18</v>
      </c>
      <c r="Y9" s="15"/>
      <c r="Z9" s="15"/>
      <c r="AA9" s="15">
        <f>AA5-AA7</f>
        <v>-32</v>
      </c>
      <c r="AB9" s="15"/>
      <c r="AC9" s="15"/>
      <c r="AD9" s="15">
        <f>AD5-AD7</f>
        <v>-50</v>
      </c>
      <c r="AE9" s="15"/>
      <c r="AF9" s="15"/>
      <c r="AG9" s="15">
        <f>AG5-AG7</f>
        <v>-20</v>
      </c>
      <c r="AH9" s="15"/>
      <c r="AI9" s="15"/>
      <c r="AJ9" s="15">
        <f>AJ5-AJ7</f>
        <v>-19</v>
      </c>
      <c r="AK9" s="15"/>
      <c r="AL9" s="15"/>
      <c r="AM9" s="15">
        <f>AM5-AM7</f>
        <v>-26</v>
      </c>
      <c r="AN9" s="15"/>
      <c r="AO9" s="15"/>
      <c r="AP9" s="15">
        <f>AP5-AP7</f>
        <v>-45</v>
      </c>
      <c r="AQ9" s="15"/>
      <c r="AR9" s="15"/>
      <c r="AS9" s="15">
        <f>AS5-AS7</f>
        <v>2</v>
      </c>
      <c r="AT9" s="15"/>
      <c r="AU9" s="15"/>
      <c r="AV9" s="15">
        <f>AV5-AV7</f>
        <v>3</v>
      </c>
      <c r="AW9" s="15"/>
      <c r="AX9" s="15"/>
      <c r="AY9" s="15">
        <f>AY5-AY7</f>
        <v>-13</v>
      </c>
      <c r="AZ9" s="15"/>
      <c r="BA9" s="15"/>
      <c r="BB9" s="15">
        <f>BB5-BB7</f>
        <v>-10</v>
      </c>
      <c r="BC9" s="15"/>
      <c r="BD9" s="15"/>
      <c r="BE9" s="15">
        <f>BE5-BE7</f>
        <v>-5</v>
      </c>
      <c r="BF9" s="15"/>
      <c r="BG9" s="15"/>
      <c r="BH9" s="15">
        <f>BH5-BH7</f>
        <v>-22</v>
      </c>
      <c r="BI9" s="15"/>
      <c r="BJ9" s="15"/>
      <c r="BK9" s="15">
        <f>BK5-BK7</f>
        <v>-20</v>
      </c>
      <c r="BL9" s="15"/>
      <c r="BM9" s="15"/>
      <c r="BN9" s="15">
        <f>BN5-BN7</f>
        <v>-42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平成28年3月末現在</v>
      </c>
      <c r="C13" s="24"/>
      <c r="D13" s="24"/>
      <c r="E13" s="24"/>
      <c r="F13" s="15">
        <v>58</v>
      </c>
      <c r="G13" s="15"/>
      <c r="H13" s="15"/>
      <c r="I13" s="15">
        <v>106</v>
      </c>
      <c r="J13" s="15"/>
      <c r="K13" s="15"/>
      <c r="L13" s="15">
        <f>F13+I13</f>
        <v>164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5"/>
      <c r="G14" s="15"/>
      <c r="H14" s="15"/>
      <c r="I14" s="15"/>
      <c r="J14" s="15"/>
      <c r="K14" s="15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5">
        <v>1875</v>
      </c>
      <c r="V14" s="15"/>
      <c r="W14" s="15"/>
      <c r="X14" s="15">
        <v>1912</v>
      </c>
      <c r="Y14" s="15"/>
      <c r="Z14" s="15"/>
      <c r="AA14" s="15">
        <v>1975</v>
      </c>
      <c r="AB14" s="15"/>
      <c r="AC14" s="15"/>
      <c r="AD14" s="15">
        <f>X14+AA14</f>
        <v>3887</v>
      </c>
      <c r="AE14" s="15"/>
      <c r="AF14" s="15"/>
      <c r="AG14" s="15">
        <v>599</v>
      </c>
      <c r="AH14" s="15"/>
      <c r="AI14" s="15"/>
      <c r="AJ14" s="15">
        <v>660</v>
      </c>
      <c r="AK14" s="15"/>
      <c r="AL14" s="15"/>
      <c r="AM14" s="15">
        <v>727</v>
      </c>
      <c r="AN14" s="15"/>
      <c r="AO14" s="15"/>
      <c r="AP14" s="15">
        <f>AJ14+AM14</f>
        <v>1387</v>
      </c>
      <c r="AQ14" s="15"/>
      <c r="AR14" s="15"/>
      <c r="AS14" s="15">
        <v>722</v>
      </c>
      <c r="AT14" s="15"/>
      <c r="AU14" s="15"/>
      <c r="AV14" s="15">
        <v>838</v>
      </c>
      <c r="AW14" s="15"/>
      <c r="AX14" s="15"/>
      <c r="AY14" s="15">
        <v>858</v>
      </c>
      <c r="AZ14" s="15"/>
      <c r="BA14" s="15"/>
      <c r="BB14" s="15">
        <f>AV14+AY14</f>
        <v>1696</v>
      </c>
      <c r="BC14" s="15"/>
      <c r="BD14" s="15"/>
      <c r="BE14" s="15">
        <v>590</v>
      </c>
      <c r="BF14" s="15"/>
      <c r="BG14" s="15"/>
      <c r="BH14" s="15">
        <v>529</v>
      </c>
      <c r="BI14" s="15"/>
      <c r="BJ14" s="15"/>
      <c r="BK14" s="15">
        <v>558</v>
      </c>
      <c r="BL14" s="15"/>
      <c r="BM14" s="15"/>
      <c r="BN14" s="15">
        <f>BH14+BK14</f>
        <v>1087</v>
      </c>
      <c r="BO14" s="15"/>
      <c r="BP14" s="15"/>
    </row>
    <row r="15" spans="1:68" ht="13.15" customHeight="1" x14ac:dyDescent="0.2">
      <c r="P15" s="16" t="str">
        <f>P6</f>
        <v>平成28年3月末現在</v>
      </c>
      <c r="Q15" s="16"/>
      <c r="R15" s="16"/>
      <c r="S15" s="16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'2月'!U14</f>
        <v>1895</v>
      </c>
      <c r="V16" s="15"/>
      <c r="W16" s="15"/>
      <c r="X16" s="15">
        <f>'2月'!X14</f>
        <v>1935</v>
      </c>
      <c r="Y16" s="15"/>
      <c r="Z16" s="15"/>
      <c r="AA16" s="15">
        <f>'2月'!AA14</f>
        <v>1992</v>
      </c>
      <c r="AB16" s="15"/>
      <c r="AC16" s="15"/>
      <c r="AD16" s="15">
        <f>X16+AA16</f>
        <v>3927</v>
      </c>
      <c r="AE16" s="15"/>
      <c r="AF16" s="15"/>
      <c r="AG16" s="15">
        <f>'2月'!AG14</f>
        <v>600</v>
      </c>
      <c r="AH16" s="15"/>
      <c r="AI16" s="15"/>
      <c r="AJ16" s="15">
        <f>'2月'!AJ14</f>
        <v>666</v>
      </c>
      <c r="AK16" s="15"/>
      <c r="AL16" s="15"/>
      <c r="AM16" s="15">
        <f>'2月'!AM14</f>
        <v>730</v>
      </c>
      <c r="AN16" s="15"/>
      <c r="AO16" s="15"/>
      <c r="AP16" s="15">
        <f>AJ16+AM16</f>
        <v>1396</v>
      </c>
      <c r="AQ16" s="15"/>
      <c r="AR16" s="15"/>
      <c r="AS16" s="15">
        <f>'2月'!AS14</f>
        <v>726</v>
      </c>
      <c r="AT16" s="15"/>
      <c r="AU16" s="15"/>
      <c r="AV16" s="15">
        <f>'2月'!AV14</f>
        <v>843</v>
      </c>
      <c r="AW16" s="15"/>
      <c r="AX16" s="15"/>
      <c r="AY16" s="15">
        <f>'2月'!AY14</f>
        <v>869</v>
      </c>
      <c r="AZ16" s="15"/>
      <c r="BA16" s="15"/>
      <c r="BB16" s="15">
        <f>AV16+AY16</f>
        <v>1712</v>
      </c>
      <c r="BC16" s="15"/>
      <c r="BD16" s="15"/>
      <c r="BE16" s="15">
        <f>'2月'!BE14</f>
        <v>590</v>
      </c>
      <c r="BF16" s="15"/>
      <c r="BG16" s="15"/>
      <c r="BH16" s="15">
        <f>'2月'!BH14</f>
        <v>527</v>
      </c>
      <c r="BI16" s="15"/>
      <c r="BJ16" s="15"/>
      <c r="BK16" s="15">
        <f>'2月'!BK14</f>
        <v>555</v>
      </c>
      <c r="BL16" s="15"/>
      <c r="BM16" s="15"/>
      <c r="BN16" s="15">
        <f>BH16+BK16</f>
        <v>1082</v>
      </c>
      <c r="BO16" s="15"/>
      <c r="BP16" s="15"/>
    </row>
    <row r="17" spans="1:68" ht="13.15" customHeight="1" x14ac:dyDescent="0.2">
      <c r="P17" s="16" t="str">
        <f>P8</f>
        <v>平成28年2月末現在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-20</v>
      </c>
      <c r="V18" s="15"/>
      <c r="W18" s="15"/>
      <c r="X18" s="15">
        <f>X14-X16</f>
        <v>-23</v>
      </c>
      <c r="Y18" s="15"/>
      <c r="Z18" s="15"/>
      <c r="AA18" s="15">
        <f>AA14-AA16</f>
        <v>-17</v>
      </c>
      <c r="AB18" s="15"/>
      <c r="AC18" s="15"/>
      <c r="AD18" s="15">
        <f>AD14-AD16</f>
        <v>-40</v>
      </c>
      <c r="AE18" s="15"/>
      <c r="AF18" s="15"/>
      <c r="AG18" s="15">
        <f>AG14-AG16</f>
        <v>-1</v>
      </c>
      <c r="AH18" s="15"/>
      <c r="AI18" s="15"/>
      <c r="AJ18" s="15">
        <f>AJ14-AJ16</f>
        <v>-6</v>
      </c>
      <c r="AK18" s="15"/>
      <c r="AL18" s="15"/>
      <c r="AM18" s="15">
        <f>AM14-AM16</f>
        <v>-3</v>
      </c>
      <c r="AN18" s="15"/>
      <c r="AO18" s="15"/>
      <c r="AP18" s="15">
        <f>AP14-AP16</f>
        <v>-9</v>
      </c>
      <c r="AQ18" s="15"/>
      <c r="AR18" s="15"/>
      <c r="AS18" s="15">
        <f>AS14-AS16</f>
        <v>-4</v>
      </c>
      <c r="AT18" s="15"/>
      <c r="AU18" s="15"/>
      <c r="AV18" s="15">
        <f>AV14-AV16</f>
        <v>-5</v>
      </c>
      <c r="AW18" s="15"/>
      <c r="AX18" s="15"/>
      <c r="AY18" s="15">
        <f>AY14-AY16</f>
        <v>-11</v>
      </c>
      <c r="AZ18" s="15"/>
      <c r="BA18" s="15"/>
      <c r="BB18" s="15">
        <f>BB14-BB16</f>
        <v>-16</v>
      </c>
      <c r="BC18" s="15"/>
      <c r="BD18" s="15"/>
      <c r="BE18" s="15">
        <f>BE14-BE16</f>
        <v>0</v>
      </c>
      <c r="BF18" s="15"/>
      <c r="BG18" s="15"/>
      <c r="BH18" s="15">
        <f>BH14-BH16</f>
        <v>2</v>
      </c>
      <c r="BI18" s="15"/>
      <c r="BJ18" s="15"/>
      <c r="BK18" s="15">
        <f>BK14-BK16</f>
        <v>3</v>
      </c>
      <c r="BL18" s="15"/>
      <c r="BM18" s="15"/>
      <c r="BN18" s="15">
        <f>BN14-BN16</f>
        <v>5</v>
      </c>
      <c r="BO18" s="15"/>
      <c r="BP18" s="15"/>
    </row>
    <row r="19" spans="1:68" ht="6.4" customHeight="1" x14ac:dyDescent="0.2"/>
    <row r="20" spans="1:68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5">
        <v>1771</v>
      </c>
      <c r="D23" s="15"/>
      <c r="E23" s="15"/>
      <c r="F23" s="15"/>
      <c r="G23" s="15">
        <v>1808</v>
      </c>
      <c r="H23" s="15"/>
      <c r="I23" s="15"/>
      <c r="J23" s="15"/>
      <c r="K23" s="15">
        <f>C23+G23</f>
        <v>3579</v>
      </c>
      <c r="L23" s="15"/>
      <c r="M23" s="15"/>
      <c r="N23" s="15"/>
      <c r="O23" s="15">
        <v>9855</v>
      </c>
      <c r="P23" s="15"/>
      <c r="Q23" s="15"/>
      <c r="R23" s="15"/>
      <c r="S23" s="15">
        <v>9144</v>
      </c>
      <c r="T23" s="15"/>
      <c r="U23" s="15"/>
      <c r="V23" s="15"/>
      <c r="W23" s="15">
        <f>O23+S23</f>
        <v>18999</v>
      </c>
      <c r="X23" s="15"/>
      <c r="Y23" s="15"/>
      <c r="Z23" s="15"/>
      <c r="AA23" s="15">
        <v>5245</v>
      </c>
      <c r="AB23" s="15"/>
      <c r="AC23" s="15"/>
      <c r="AD23" s="15"/>
      <c r="AE23" s="15">
        <v>7724</v>
      </c>
      <c r="AF23" s="15"/>
      <c r="AG23" s="15"/>
      <c r="AH23" s="15"/>
      <c r="AI23" s="15">
        <f>AA23+AE23</f>
        <v>12969</v>
      </c>
      <c r="AJ23" s="15"/>
      <c r="AK23" s="15"/>
      <c r="AL23" s="15"/>
      <c r="AM23" s="15">
        <f>C23+O23+AA23</f>
        <v>16871</v>
      </c>
      <c r="AN23" s="15"/>
      <c r="AO23" s="15"/>
      <c r="AP23" s="15"/>
      <c r="AQ23" s="15">
        <f>G23+S23+AE23</f>
        <v>18676</v>
      </c>
      <c r="AR23" s="15"/>
      <c r="AS23" s="15"/>
      <c r="AT23" s="15"/>
      <c r="AU23" s="15">
        <f>K23+W23+AI23</f>
        <v>35547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5">
        <v>2442</v>
      </c>
      <c r="BF24" s="15"/>
      <c r="BG24" s="15"/>
      <c r="BH24" s="15">
        <v>2664</v>
      </c>
      <c r="BI24" s="15"/>
      <c r="BJ24" s="15"/>
      <c r="BK24" s="15">
        <v>2900</v>
      </c>
      <c r="BL24" s="15"/>
      <c r="BM24" s="15"/>
      <c r="BN24" s="15">
        <f>BH24+BK24</f>
        <v>5564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4.9821363265535767E-2</v>
      </c>
      <c r="D25" s="26"/>
      <c r="E25" s="26"/>
      <c r="F25" s="26"/>
      <c r="G25" s="26">
        <f>G23/AU23</f>
        <v>5.0862238726193491E-2</v>
      </c>
      <c r="H25" s="26"/>
      <c r="I25" s="26"/>
      <c r="J25" s="26"/>
      <c r="K25" s="26">
        <f>K23/AU23</f>
        <v>0.10068360199172927</v>
      </c>
      <c r="L25" s="26"/>
      <c r="M25" s="26"/>
      <c r="N25" s="26"/>
      <c r="O25" s="26">
        <f>O23/AU23</f>
        <v>0.27723858553464426</v>
      </c>
      <c r="P25" s="26"/>
      <c r="Q25" s="26"/>
      <c r="R25" s="26"/>
      <c r="S25" s="26">
        <f>S23/AU23</f>
        <v>0.25723689762849183</v>
      </c>
      <c r="T25" s="26"/>
      <c r="U25" s="26"/>
      <c r="V25" s="26"/>
      <c r="W25" s="26">
        <f>W23/AU23</f>
        <v>0.53447548316313609</v>
      </c>
      <c r="X25" s="26"/>
      <c r="Y25" s="26"/>
      <c r="Z25" s="26"/>
      <c r="AA25" s="26">
        <f>AA23/AU23</f>
        <v>0.14755112949053367</v>
      </c>
      <c r="AB25" s="26"/>
      <c r="AC25" s="26"/>
      <c r="AD25" s="26"/>
      <c r="AE25" s="26">
        <f>AE23/AU23</f>
        <v>0.21728978535460095</v>
      </c>
      <c r="AF25" s="26"/>
      <c r="AG25" s="26"/>
      <c r="AH25" s="26"/>
      <c r="AI25" s="26">
        <f>AI23/AU23</f>
        <v>0.36484091484513459</v>
      </c>
      <c r="AJ25" s="26"/>
      <c r="AK25" s="26"/>
      <c r="AL25" s="26"/>
      <c r="AM25" s="26">
        <f>AM23/AU23</f>
        <v>0.47461107829071369</v>
      </c>
      <c r="AN25" s="26"/>
      <c r="AO25" s="26"/>
      <c r="AP25" s="26"/>
      <c r="AQ25" s="26">
        <f>AQ23/AU23</f>
        <v>0.52538892170928631</v>
      </c>
      <c r="AR25" s="26"/>
      <c r="AS25" s="26"/>
      <c r="AT25" s="26"/>
      <c r="AU25" s="26">
        <f>AU23/AU23</f>
        <v>1</v>
      </c>
      <c r="AV25" s="26"/>
      <c r="AW25" s="26"/>
      <c r="AX25" s="26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'2月'!BE24</f>
        <v>2447</v>
      </c>
      <c r="BF26" s="15"/>
      <c r="BG26" s="15"/>
      <c r="BH26" s="15">
        <f>'2月'!BH24</f>
        <v>2688</v>
      </c>
      <c r="BI26" s="15"/>
      <c r="BJ26" s="15"/>
      <c r="BK26" s="15">
        <f>'2月'!BK24</f>
        <v>2923</v>
      </c>
      <c r="BL26" s="15"/>
      <c r="BM26" s="15"/>
      <c r="BN26" s="15">
        <f>BH26+BK26</f>
        <v>5611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-5</v>
      </c>
      <c r="BF28" s="15"/>
      <c r="BG28" s="15"/>
      <c r="BH28" s="15">
        <f>BH24-BH26</f>
        <v>-24</v>
      </c>
      <c r="BI28" s="15"/>
      <c r="BJ28" s="15"/>
      <c r="BK28" s="15">
        <f>BK24-BK26</f>
        <v>-23</v>
      </c>
      <c r="BL28" s="15"/>
      <c r="BM28" s="15"/>
      <c r="BN28" s="15">
        <f>BN24-BN26</f>
        <v>-47</v>
      </c>
      <c r="BO28" s="15"/>
      <c r="BP28" s="15"/>
    </row>
    <row r="29" spans="1:68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90</v>
      </c>
      <c r="C33" s="15">
        <v>72</v>
      </c>
      <c r="D33" s="15"/>
      <c r="E33" s="15"/>
      <c r="F33" s="15"/>
      <c r="G33" s="15">
        <v>55</v>
      </c>
      <c r="H33" s="15"/>
      <c r="I33" s="15"/>
      <c r="J33" s="15"/>
      <c r="K33" s="15">
        <f>C33+G33</f>
        <v>127</v>
      </c>
      <c r="L33" s="15"/>
      <c r="M33" s="15"/>
      <c r="N33" s="15"/>
      <c r="O33" s="15">
        <v>67</v>
      </c>
      <c r="P33" s="15"/>
      <c r="Q33" s="15"/>
      <c r="R33" s="15"/>
      <c r="S33" s="15">
        <v>34</v>
      </c>
      <c r="T33" s="15"/>
      <c r="U33" s="15"/>
      <c r="V33" s="15"/>
      <c r="W33" s="15">
        <f>O33+S33</f>
        <v>101</v>
      </c>
      <c r="X33" s="15"/>
      <c r="Y33" s="15"/>
      <c r="Z33" s="15"/>
      <c r="AA33" s="15">
        <v>8</v>
      </c>
      <c r="AB33" s="15"/>
      <c r="AC33" s="15"/>
      <c r="AD33" s="15"/>
      <c r="AE33" s="15">
        <v>6</v>
      </c>
      <c r="AF33" s="15"/>
      <c r="AG33" s="15"/>
      <c r="AH33" s="15"/>
      <c r="AI33" s="15">
        <f>AA33+AE33</f>
        <v>14</v>
      </c>
      <c r="AJ33" s="15"/>
      <c r="AK33" s="15"/>
      <c r="AL33" s="15"/>
      <c r="AM33" s="15">
        <f>C33+O33+AA33</f>
        <v>147</v>
      </c>
      <c r="AN33" s="15"/>
      <c r="AO33" s="15"/>
      <c r="AP33" s="15"/>
      <c r="AQ33" s="15">
        <f>G33+S33+AE33</f>
        <v>95</v>
      </c>
      <c r="AR33" s="15"/>
      <c r="AS33" s="15"/>
      <c r="AT33" s="15"/>
      <c r="AU33" s="15">
        <f>K33+W33+AI33</f>
        <v>242</v>
      </c>
      <c r="AV33" s="15"/>
      <c r="AW33" s="15"/>
      <c r="AX33" s="15"/>
    </row>
    <row r="34" spans="1:69" x14ac:dyDescent="0.2">
      <c r="B34" s="2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104</v>
      </c>
      <c r="C36" s="15">
        <f>C33+'2月'!C36</f>
        <v>315</v>
      </c>
      <c r="D36" s="15"/>
      <c r="E36" s="15"/>
      <c r="F36" s="15"/>
      <c r="G36" s="15">
        <f>'2月'!G36</f>
        <v>200</v>
      </c>
      <c r="H36" s="15"/>
      <c r="I36" s="15"/>
      <c r="J36" s="15"/>
      <c r="K36" s="15">
        <f>K33+'2月'!K36</f>
        <v>570</v>
      </c>
      <c r="L36" s="15"/>
      <c r="M36" s="15"/>
      <c r="N36" s="15"/>
      <c r="O36" s="15">
        <f>O33+'2月'!O36</f>
        <v>382</v>
      </c>
      <c r="P36" s="15"/>
      <c r="Q36" s="15"/>
      <c r="R36" s="15"/>
      <c r="S36" s="15">
        <f>S33+'2月'!S36</f>
        <v>253</v>
      </c>
      <c r="T36" s="15"/>
      <c r="U36" s="15"/>
      <c r="V36" s="15"/>
      <c r="W36" s="15">
        <f>W33+'2月'!W36</f>
        <v>635</v>
      </c>
      <c r="X36" s="15"/>
      <c r="Y36" s="15"/>
      <c r="Z36" s="15"/>
      <c r="AA36" s="15">
        <f>AA33+'2月'!AA36</f>
        <v>96</v>
      </c>
      <c r="AB36" s="15"/>
      <c r="AC36" s="15"/>
      <c r="AD36" s="15"/>
      <c r="AE36" s="15">
        <f>AE33+'2月'!AE36</f>
        <v>101</v>
      </c>
      <c r="AF36" s="15"/>
      <c r="AG36" s="15"/>
      <c r="AH36" s="15"/>
      <c r="AI36" s="15">
        <f>AI33+'2月'!AI36</f>
        <v>197</v>
      </c>
      <c r="AJ36" s="15"/>
      <c r="AK36" s="15"/>
      <c r="AL36" s="15"/>
      <c r="AM36" s="15">
        <f>AM33+'2月'!AM36</f>
        <v>793</v>
      </c>
      <c r="AN36" s="15"/>
      <c r="AO36" s="15"/>
      <c r="AP36" s="15"/>
      <c r="AQ36" s="15">
        <f>AQ33+'2月'!AQ36</f>
        <v>609</v>
      </c>
      <c r="AR36" s="15"/>
      <c r="AS36" s="15"/>
      <c r="AT36" s="15"/>
      <c r="AU36" s="15">
        <f>AU33+'2月'!AU36</f>
        <v>1402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3月1日～3月31日</v>
      </c>
      <c r="C41" s="15">
        <v>98</v>
      </c>
      <c r="D41" s="15"/>
      <c r="E41" s="15"/>
      <c r="F41" s="15"/>
      <c r="G41" s="15">
        <v>92</v>
      </c>
      <c r="H41" s="15"/>
      <c r="I41" s="15"/>
      <c r="J41" s="15"/>
      <c r="K41" s="15">
        <f>C41+G41</f>
        <v>190</v>
      </c>
      <c r="L41" s="15"/>
      <c r="M41" s="15"/>
      <c r="N41" s="15"/>
      <c r="O41" s="15">
        <v>111</v>
      </c>
      <c r="P41" s="15"/>
      <c r="Q41" s="15"/>
      <c r="R41" s="15"/>
      <c r="S41" s="15">
        <v>85</v>
      </c>
      <c r="T41" s="15"/>
      <c r="U41" s="15"/>
      <c r="V41" s="15"/>
      <c r="W41" s="15">
        <f>O41+S41</f>
        <v>196</v>
      </c>
      <c r="X41" s="15"/>
      <c r="Y41" s="15"/>
      <c r="Z41" s="15"/>
      <c r="AA41" s="15">
        <v>28</v>
      </c>
      <c r="AB41" s="15"/>
      <c r="AC41" s="15"/>
      <c r="AD41" s="15"/>
      <c r="AE41" s="15">
        <v>40</v>
      </c>
      <c r="AF41" s="15"/>
      <c r="AG41" s="15"/>
      <c r="AH41" s="15"/>
      <c r="AI41" s="15">
        <f>AA41+AE41</f>
        <v>68</v>
      </c>
      <c r="AJ41" s="15"/>
      <c r="AK41" s="15"/>
      <c r="AL41" s="15"/>
      <c r="AM41" s="15">
        <f>C41+O41+AA41</f>
        <v>237</v>
      </c>
      <c r="AN41" s="15"/>
      <c r="AO41" s="15"/>
      <c r="AP41" s="15"/>
      <c r="AQ41" s="15">
        <f>G41+S41+AE41</f>
        <v>217</v>
      </c>
      <c r="AR41" s="15"/>
      <c r="AS41" s="15"/>
      <c r="AT41" s="15"/>
      <c r="AU41" s="15">
        <f>K41+W41+AI41</f>
        <v>454</v>
      </c>
      <c r="AV41" s="15"/>
      <c r="AW41" s="15"/>
      <c r="AX41" s="15"/>
      <c r="BA41" s="11"/>
      <c r="BB41" s="11"/>
      <c r="BC41" s="11"/>
      <c r="BD41" s="11"/>
      <c r="BE41" s="15">
        <f>F9</f>
        <v>-90</v>
      </c>
      <c r="BF41" s="15"/>
      <c r="BG41" s="15"/>
      <c r="BH41" s="15"/>
      <c r="BI41" s="15">
        <f>I9</f>
        <v>-122</v>
      </c>
      <c r="BJ41" s="15"/>
      <c r="BK41" s="15"/>
      <c r="BL41" s="15"/>
      <c r="BM41" s="15">
        <f>L9</f>
        <v>-212</v>
      </c>
      <c r="BN41" s="15"/>
      <c r="BO41" s="15"/>
      <c r="BP41" s="15"/>
    </row>
    <row r="42" spans="1:69" ht="10.5" customHeight="1" x14ac:dyDescent="0.2">
      <c r="B42" s="2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平成27年4月～平成28年3月</v>
      </c>
      <c r="C44" s="15">
        <f>C41+'2月'!C44</f>
        <v>318</v>
      </c>
      <c r="D44" s="15"/>
      <c r="E44" s="15"/>
      <c r="F44" s="15"/>
      <c r="G44" s="15">
        <f>G41+'2月'!G44</f>
        <v>309</v>
      </c>
      <c r="H44" s="15"/>
      <c r="I44" s="15"/>
      <c r="J44" s="15"/>
      <c r="K44" s="15">
        <f>K41+'2月'!K44</f>
        <v>627</v>
      </c>
      <c r="L44" s="15"/>
      <c r="M44" s="15"/>
      <c r="N44" s="15"/>
      <c r="O44" s="15">
        <f>O41+'2月'!O44</f>
        <v>388</v>
      </c>
      <c r="P44" s="15"/>
      <c r="Q44" s="15"/>
      <c r="R44" s="15"/>
      <c r="S44" s="15">
        <f>S41+'2月'!S44</f>
        <v>296</v>
      </c>
      <c r="T44" s="15"/>
      <c r="U44" s="15"/>
      <c r="V44" s="15"/>
      <c r="W44" s="15">
        <f>W41+'2月'!W44</f>
        <v>684</v>
      </c>
      <c r="X44" s="15"/>
      <c r="Y44" s="15"/>
      <c r="Z44" s="15"/>
      <c r="AA44" s="15">
        <f>AA41+'1月'!AA44</f>
        <v>275</v>
      </c>
      <c r="AB44" s="15"/>
      <c r="AC44" s="15"/>
      <c r="AD44" s="15"/>
      <c r="AE44" s="15">
        <f>AE41+'2月'!AE44</f>
        <v>321</v>
      </c>
      <c r="AF44" s="15"/>
      <c r="AG44" s="15"/>
      <c r="AH44" s="15"/>
      <c r="AI44" s="15">
        <f>AI41+'2月'!AI44</f>
        <v>622</v>
      </c>
      <c r="AJ44" s="15"/>
      <c r="AK44" s="15"/>
      <c r="AL44" s="15"/>
      <c r="AM44" s="15">
        <f>AM41+'2月'!AM44</f>
        <v>1007</v>
      </c>
      <c r="AN44" s="15"/>
      <c r="AO44" s="15"/>
      <c r="AP44" s="15"/>
      <c r="AQ44" s="15">
        <f>AQ41+'2月'!AQ44</f>
        <v>926</v>
      </c>
      <c r="AR44" s="15"/>
      <c r="AS44" s="15"/>
      <c r="AT44" s="15"/>
      <c r="AU44" s="15">
        <f>AU41+'2月'!AU44</f>
        <v>1933</v>
      </c>
      <c r="AV44" s="15"/>
      <c r="AW44" s="15"/>
      <c r="AX44" s="15"/>
      <c r="BA44" s="11"/>
      <c r="BB44" s="11"/>
      <c r="BC44" s="11"/>
      <c r="BD44" s="11"/>
      <c r="BE44" s="15">
        <f>BE41+'2月'!BE44</f>
        <v>-214</v>
      </c>
      <c r="BF44" s="15"/>
      <c r="BG44" s="15"/>
      <c r="BH44" s="15"/>
      <c r="BI44" s="15">
        <f>BI41+'2月'!BI44</f>
        <v>-317</v>
      </c>
      <c r="BJ44" s="15"/>
      <c r="BK44" s="15"/>
      <c r="BL44" s="15"/>
      <c r="BM44" s="15">
        <f>BM41+'2月'!BM44</f>
        <v>-531</v>
      </c>
      <c r="BN44" s="15"/>
      <c r="BO44" s="15"/>
      <c r="BP44" s="15"/>
    </row>
    <row r="45" spans="1:69" ht="1.5" customHeight="1" x14ac:dyDescent="0.2">
      <c r="AQ45" s="11"/>
    </row>
    <row r="46" spans="1:69" x14ac:dyDescent="0.2">
      <c r="A46" s="29" t="s">
        <v>103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AJ14" sqref="AJ14:AL15"/>
    </sheetView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1.875" style="1" customWidth="1"/>
    <col min="6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8">
        <v>17026</v>
      </c>
      <c r="D5" s="19"/>
      <c r="E5" s="19"/>
      <c r="F5" s="18">
        <v>17114</v>
      </c>
      <c r="G5" s="19"/>
      <c r="H5" s="19"/>
      <c r="I5" s="18">
        <v>19013</v>
      </c>
      <c r="J5" s="19"/>
      <c r="K5" s="19"/>
      <c r="L5" s="15">
        <f>F5+I5</f>
        <v>36127</v>
      </c>
      <c r="M5" s="15"/>
      <c r="N5" s="15"/>
      <c r="P5" s="22" t="s">
        <v>15</v>
      </c>
      <c r="Q5" s="22"/>
      <c r="R5" s="22"/>
      <c r="S5" s="22"/>
      <c r="T5" s="22"/>
      <c r="U5" s="18">
        <v>4255</v>
      </c>
      <c r="V5" s="19"/>
      <c r="W5" s="19"/>
      <c r="X5" s="18">
        <v>4140</v>
      </c>
      <c r="Y5" s="19"/>
      <c r="Z5" s="19"/>
      <c r="AA5" s="18">
        <v>4691</v>
      </c>
      <c r="AB5" s="19"/>
      <c r="AC5" s="19"/>
      <c r="AD5" s="15">
        <f>X5+AA5</f>
        <v>8831</v>
      </c>
      <c r="AE5" s="15"/>
      <c r="AF5" s="15"/>
      <c r="AG5" s="18">
        <v>2382</v>
      </c>
      <c r="AH5" s="19"/>
      <c r="AI5" s="19"/>
      <c r="AJ5" s="18">
        <v>2284</v>
      </c>
      <c r="AK5" s="19"/>
      <c r="AL5" s="19"/>
      <c r="AM5" s="18">
        <v>2623</v>
      </c>
      <c r="AN5" s="19"/>
      <c r="AO5" s="19"/>
      <c r="AP5" s="15">
        <f>AJ5+AM5</f>
        <v>4907</v>
      </c>
      <c r="AQ5" s="15"/>
      <c r="AR5" s="15"/>
      <c r="AS5" s="18">
        <v>4103</v>
      </c>
      <c r="AT5" s="19"/>
      <c r="AU5" s="19"/>
      <c r="AV5" s="18">
        <v>3994</v>
      </c>
      <c r="AW5" s="19"/>
      <c r="AX5" s="19"/>
      <c r="AY5" s="18">
        <v>4551</v>
      </c>
      <c r="AZ5" s="19"/>
      <c r="BA5" s="19"/>
      <c r="BB5" s="15">
        <f>AV5+AY5</f>
        <v>8545</v>
      </c>
      <c r="BC5" s="15"/>
      <c r="BD5" s="15"/>
      <c r="BE5" s="15">
        <f>BE14+BE24</f>
        <v>3029</v>
      </c>
      <c r="BF5" s="15"/>
      <c r="BG5" s="15"/>
      <c r="BH5" s="15">
        <f>BH14+BH24</f>
        <v>3192</v>
      </c>
      <c r="BI5" s="15"/>
      <c r="BJ5" s="15"/>
      <c r="BK5" s="15">
        <f>BK14+BK24</f>
        <v>3488</v>
      </c>
      <c r="BL5" s="15"/>
      <c r="BM5" s="15"/>
      <c r="BN5" s="15">
        <f>BH5+BK5</f>
        <v>6680</v>
      </c>
      <c r="BO5" s="15"/>
      <c r="BP5" s="15"/>
    </row>
    <row r="6" spans="1:68" ht="13.15" customHeight="1" x14ac:dyDescent="0.2">
      <c r="B6" s="5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5"/>
      <c r="M6" s="15"/>
      <c r="N6" s="15"/>
      <c r="P6" s="16" t="str">
        <f>B6</f>
        <v>平成27年5月末現在</v>
      </c>
      <c r="Q6" s="16"/>
      <c r="R6" s="16"/>
      <c r="S6" s="16"/>
      <c r="T6" s="16"/>
      <c r="U6" s="19"/>
      <c r="V6" s="19"/>
      <c r="W6" s="19"/>
      <c r="X6" s="19"/>
      <c r="Y6" s="19"/>
      <c r="Z6" s="19"/>
      <c r="AA6" s="19"/>
      <c r="AB6" s="19"/>
      <c r="AC6" s="19"/>
      <c r="AD6" s="15"/>
      <c r="AE6" s="15"/>
      <c r="AF6" s="15"/>
      <c r="AG6" s="19"/>
      <c r="AH6" s="19"/>
      <c r="AI6" s="19"/>
      <c r="AJ6" s="19"/>
      <c r="AK6" s="19"/>
      <c r="AL6" s="19"/>
      <c r="AM6" s="19"/>
      <c r="AN6" s="19"/>
      <c r="AO6" s="19"/>
      <c r="AP6" s="15"/>
      <c r="AQ6" s="15"/>
      <c r="AR6" s="15"/>
      <c r="AS6" s="19"/>
      <c r="AT6" s="19"/>
      <c r="AU6" s="19"/>
      <c r="AV6" s="19"/>
      <c r="AW6" s="19"/>
      <c r="AX6" s="19"/>
      <c r="AY6" s="19"/>
      <c r="AZ6" s="19"/>
      <c r="BA6" s="19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'4月'!C5</f>
        <v>16995</v>
      </c>
      <c r="D7" s="15"/>
      <c r="E7" s="15"/>
      <c r="F7" s="15">
        <f>'4月'!F5</f>
        <v>17102</v>
      </c>
      <c r="G7" s="15"/>
      <c r="H7" s="15"/>
      <c r="I7" s="15">
        <f>'4月'!I5</f>
        <v>19016</v>
      </c>
      <c r="J7" s="15"/>
      <c r="K7" s="15"/>
      <c r="L7" s="15">
        <f>F7+I7</f>
        <v>36118</v>
      </c>
      <c r="M7" s="15"/>
      <c r="N7" s="15"/>
      <c r="P7" s="22" t="s">
        <v>18</v>
      </c>
      <c r="Q7" s="22"/>
      <c r="R7" s="22"/>
      <c r="S7" s="22"/>
      <c r="T7" s="22"/>
      <c r="U7" s="15">
        <f>'4月'!U5</f>
        <v>4254</v>
      </c>
      <c r="V7" s="15"/>
      <c r="W7" s="15"/>
      <c r="X7" s="15">
        <f>'4月'!X5</f>
        <v>4141</v>
      </c>
      <c r="Y7" s="15"/>
      <c r="Z7" s="15"/>
      <c r="AA7" s="15">
        <f>'4月'!AA5</f>
        <v>4696</v>
      </c>
      <c r="AB7" s="15"/>
      <c r="AC7" s="15"/>
      <c r="AD7" s="15">
        <f>X7+AA7</f>
        <v>8837</v>
      </c>
      <c r="AE7" s="15"/>
      <c r="AF7" s="15"/>
      <c r="AG7" s="15">
        <f>'4月'!AG5</f>
        <v>2376</v>
      </c>
      <c r="AH7" s="15"/>
      <c r="AI7" s="15"/>
      <c r="AJ7" s="15">
        <f>'4月'!AJ5</f>
        <v>2279</v>
      </c>
      <c r="AK7" s="15"/>
      <c r="AL7" s="15"/>
      <c r="AM7" s="15">
        <f>'4月'!AM5</f>
        <v>2618</v>
      </c>
      <c r="AN7" s="15"/>
      <c r="AO7" s="15"/>
      <c r="AP7" s="15">
        <f>AJ7+AM7</f>
        <v>4897</v>
      </c>
      <c r="AQ7" s="15"/>
      <c r="AR7" s="15"/>
      <c r="AS7" s="15">
        <f>'4月'!AS5</f>
        <v>4098</v>
      </c>
      <c r="AT7" s="15"/>
      <c r="AU7" s="15"/>
      <c r="AV7" s="15">
        <f>'4月'!AV5</f>
        <v>3982</v>
      </c>
      <c r="AW7" s="15"/>
      <c r="AX7" s="15"/>
      <c r="AY7" s="15">
        <f>'4月'!AY5</f>
        <v>4544</v>
      </c>
      <c r="AZ7" s="15"/>
      <c r="BA7" s="15"/>
      <c r="BB7" s="15">
        <f>AV7+AY7</f>
        <v>8526</v>
      </c>
      <c r="BC7" s="15"/>
      <c r="BD7" s="15"/>
      <c r="BE7" s="15">
        <f>'4月'!BE5</f>
        <v>3026</v>
      </c>
      <c r="BF7" s="15"/>
      <c r="BG7" s="15"/>
      <c r="BH7" s="15">
        <f>'4月'!BH5</f>
        <v>3188</v>
      </c>
      <c r="BI7" s="15"/>
      <c r="BJ7" s="15"/>
      <c r="BK7" s="15">
        <f>'4月'!BK5</f>
        <v>3495</v>
      </c>
      <c r="BL7" s="15"/>
      <c r="BM7" s="15"/>
      <c r="BN7" s="15">
        <f>BH7+BK7</f>
        <v>6683</v>
      </c>
      <c r="BO7" s="15"/>
      <c r="BP7" s="15"/>
    </row>
    <row r="8" spans="1:68" ht="13.15" customHeight="1" x14ac:dyDescent="0.2">
      <c r="B8" s="5" t="s">
        <v>16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平成27年4月末現在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31</v>
      </c>
      <c r="D9" s="15"/>
      <c r="E9" s="15"/>
      <c r="F9" s="15">
        <f>F5-F7</f>
        <v>12</v>
      </c>
      <c r="G9" s="15"/>
      <c r="H9" s="15"/>
      <c r="I9" s="15">
        <f>I5-I7</f>
        <v>-3</v>
      </c>
      <c r="J9" s="15"/>
      <c r="K9" s="15"/>
      <c r="L9" s="15">
        <f>L5-L7</f>
        <v>9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1</v>
      </c>
      <c r="V9" s="15"/>
      <c r="W9" s="15"/>
      <c r="X9" s="15">
        <f>X5-X7</f>
        <v>-1</v>
      </c>
      <c r="Y9" s="15"/>
      <c r="Z9" s="15"/>
      <c r="AA9" s="15">
        <f>AA5-AA7</f>
        <v>-5</v>
      </c>
      <c r="AB9" s="15"/>
      <c r="AC9" s="15"/>
      <c r="AD9" s="15">
        <f>AD5-AD7</f>
        <v>-6</v>
      </c>
      <c r="AE9" s="15"/>
      <c r="AF9" s="15"/>
      <c r="AG9" s="15">
        <f>AG5-AG7</f>
        <v>6</v>
      </c>
      <c r="AH9" s="15"/>
      <c r="AI9" s="15"/>
      <c r="AJ9" s="15">
        <f>AJ5-AJ7</f>
        <v>5</v>
      </c>
      <c r="AK9" s="15"/>
      <c r="AL9" s="15"/>
      <c r="AM9" s="15">
        <f>AM5-AM7</f>
        <v>5</v>
      </c>
      <c r="AN9" s="15"/>
      <c r="AO9" s="15"/>
      <c r="AP9" s="15">
        <f>AP5-AP7</f>
        <v>10</v>
      </c>
      <c r="AQ9" s="15"/>
      <c r="AR9" s="15"/>
      <c r="AS9" s="15">
        <f>AS5-AS7</f>
        <v>5</v>
      </c>
      <c r="AT9" s="15"/>
      <c r="AU9" s="15"/>
      <c r="AV9" s="15">
        <f>AV5-AV7</f>
        <v>12</v>
      </c>
      <c r="AW9" s="15"/>
      <c r="AX9" s="15"/>
      <c r="AY9" s="15">
        <f>AY5-AY7</f>
        <v>7</v>
      </c>
      <c r="AZ9" s="15"/>
      <c r="BA9" s="15"/>
      <c r="BB9" s="15">
        <f>BB5-BB7</f>
        <v>19</v>
      </c>
      <c r="BC9" s="15"/>
      <c r="BD9" s="15"/>
      <c r="BE9" s="15">
        <f>BE5-BE7</f>
        <v>3</v>
      </c>
      <c r="BF9" s="15"/>
      <c r="BG9" s="15"/>
      <c r="BH9" s="15">
        <f>BH5-BH7</f>
        <v>4</v>
      </c>
      <c r="BI9" s="15"/>
      <c r="BJ9" s="15"/>
      <c r="BK9" s="15">
        <f>BK5-BK7</f>
        <v>-7</v>
      </c>
      <c r="BL9" s="15"/>
      <c r="BM9" s="15"/>
      <c r="BN9" s="15">
        <f>BN5-BN7</f>
        <v>-3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平成27年5月末現在</v>
      </c>
      <c r="C13" s="24"/>
      <c r="D13" s="24"/>
      <c r="E13" s="24"/>
      <c r="F13" s="19">
        <v>41</v>
      </c>
      <c r="G13" s="19"/>
      <c r="H13" s="19"/>
      <c r="I13" s="19">
        <v>115</v>
      </c>
      <c r="J13" s="19"/>
      <c r="K13" s="19"/>
      <c r="L13" s="15">
        <f>F13+I13</f>
        <v>156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9"/>
      <c r="G14" s="19"/>
      <c r="H14" s="19"/>
      <c r="I14" s="19"/>
      <c r="J14" s="19"/>
      <c r="K14" s="19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8">
        <v>1945</v>
      </c>
      <c r="V14" s="19"/>
      <c r="W14" s="19"/>
      <c r="X14" s="18">
        <v>1990</v>
      </c>
      <c r="Y14" s="19"/>
      <c r="Z14" s="19"/>
      <c r="AA14" s="18">
        <v>2053</v>
      </c>
      <c r="AB14" s="19"/>
      <c r="AC14" s="19"/>
      <c r="AD14" s="15">
        <f>X14+AA14</f>
        <v>4043</v>
      </c>
      <c r="AE14" s="15"/>
      <c r="AF14" s="15"/>
      <c r="AG14" s="19">
        <v>581</v>
      </c>
      <c r="AH14" s="19"/>
      <c r="AI14" s="19"/>
      <c r="AJ14" s="19">
        <v>664</v>
      </c>
      <c r="AK14" s="19"/>
      <c r="AL14" s="19"/>
      <c r="AM14" s="19">
        <v>724</v>
      </c>
      <c r="AN14" s="19"/>
      <c r="AO14" s="19"/>
      <c r="AP14" s="15">
        <f>AJ14+AM14</f>
        <v>1388</v>
      </c>
      <c r="AQ14" s="15"/>
      <c r="AR14" s="15"/>
      <c r="AS14" s="19">
        <v>731</v>
      </c>
      <c r="AT14" s="19"/>
      <c r="AU14" s="19"/>
      <c r="AV14" s="19">
        <v>850</v>
      </c>
      <c r="AW14" s="19"/>
      <c r="AX14" s="19"/>
      <c r="AY14" s="19">
        <v>883</v>
      </c>
      <c r="AZ14" s="19"/>
      <c r="BA14" s="19"/>
      <c r="BB14" s="15">
        <f>AV14+AY14</f>
        <v>1733</v>
      </c>
      <c r="BC14" s="15"/>
      <c r="BD14" s="15"/>
      <c r="BE14" s="19">
        <v>596</v>
      </c>
      <c r="BF14" s="19"/>
      <c r="BG14" s="19"/>
      <c r="BH14" s="19">
        <v>531</v>
      </c>
      <c r="BI14" s="19"/>
      <c r="BJ14" s="19"/>
      <c r="BK14" s="19">
        <v>556</v>
      </c>
      <c r="BL14" s="19"/>
      <c r="BM14" s="19"/>
      <c r="BN14" s="15">
        <f>BH14+BK14</f>
        <v>1087</v>
      </c>
      <c r="BO14" s="15"/>
      <c r="BP14" s="15"/>
    </row>
    <row r="15" spans="1:68" ht="13.15" customHeight="1" x14ac:dyDescent="0.2">
      <c r="P15" s="16" t="str">
        <f>P6</f>
        <v>平成27年5月末現在</v>
      </c>
      <c r="Q15" s="16"/>
      <c r="R15" s="16"/>
      <c r="S15" s="16"/>
      <c r="T15" s="16"/>
      <c r="U15" s="19"/>
      <c r="V15" s="19"/>
      <c r="W15" s="19"/>
      <c r="X15" s="19"/>
      <c r="Y15" s="19"/>
      <c r="Z15" s="19"/>
      <c r="AA15" s="19"/>
      <c r="AB15" s="19"/>
      <c r="AC15" s="19"/>
      <c r="AD15" s="15"/>
      <c r="AE15" s="15"/>
      <c r="AF15" s="15"/>
      <c r="AG15" s="19"/>
      <c r="AH15" s="19"/>
      <c r="AI15" s="19"/>
      <c r="AJ15" s="19"/>
      <c r="AK15" s="19"/>
      <c r="AL15" s="19"/>
      <c r="AM15" s="19"/>
      <c r="AN15" s="19"/>
      <c r="AO15" s="19"/>
      <c r="AP15" s="15"/>
      <c r="AQ15" s="15"/>
      <c r="AR15" s="15"/>
      <c r="AS15" s="19"/>
      <c r="AT15" s="19"/>
      <c r="AU15" s="19"/>
      <c r="AV15" s="19"/>
      <c r="AW15" s="19"/>
      <c r="AX15" s="19"/>
      <c r="AY15" s="19"/>
      <c r="AZ15" s="19"/>
      <c r="BA15" s="19"/>
      <c r="BB15" s="15"/>
      <c r="BC15" s="15"/>
      <c r="BD15" s="15"/>
      <c r="BE15" s="19"/>
      <c r="BF15" s="19"/>
      <c r="BG15" s="19"/>
      <c r="BH15" s="19"/>
      <c r="BI15" s="19"/>
      <c r="BJ15" s="19"/>
      <c r="BK15" s="19"/>
      <c r="BL15" s="19"/>
      <c r="BM15" s="19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'4月'!U14</f>
        <v>1928</v>
      </c>
      <c r="V16" s="15"/>
      <c r="W16" s="15"/>
      <c r="X16" s="15">
        <f>'4月'!X14</f>
        <v>1992</v>
      </c>
      <c r="Y16" s="15"/>
      <c r="Z16" s="15"/>
      <c r="AA16" s="15">
        <f>'4月'!AA14</f>
        <v>2050</v>
      </c>
      <c r="AB16" s="15"/>
      <c r="AC16" s="15"/>
      <c r="AD16" s="15">
        <f>X16+AA16</f>
        <v>4042</v>
      </c>
      <c r="AE16" s="15"/>
      <c r="AF16" s="15"/>
      <c r="AG16" s="15">
        <f>'4月'!AG14</f>
        <v>580</v>
      </c>
      <c r="AH16" s="15"/>
      <c r="AI16" s="15"/>
      <c r="AJ16" s="15">
        <f>'4月'!AJ14</f>
        <v>666</v>
      </c>
      <c r="AK16" s="15"/>
      <c r="AL16" s="15"/>
      <c r="AM16" s="15">
        <f>'4月'!AM14</f>
        <v>723</v>
      </c>
      <c r="AN16" s="15"/>
      <c r="AO16" s="15"/>
      <c r="AP16" s="15">
        <f>AJ16+AM16</f>
        <v>1389</v>
      </c>
      <c r="AQ16" s="15"/>
      <c r="AR16" s="15"/>
      <c r="AS16" s="15">
        <f>'4月'!AS14</f>
        <v>733</v>
      </c>
      <c r="AT16" s="15"/>
      <c r="AU16" s="15"/>
      <c r="AV16" s="15">
        <f>'4月'!AV14</f>
        <v>854</v>
      </c>
      <c r="AW16" s="15"/>
      <c r="AX16" s="15"/>
      <c r="AY16" s="15">
        <f>'4月'!AY14</f>
        <v>890</v>
      </c>
      <c r="AZ16" s="15"/>
      <c r="BA16" s="15"/>
      <c r="BB16" s="15">
        <f>AV16+AY16</f>
        <v>1744</v>
      </c>
      <c r="BC16" s="15"/>
      <c r="BD16" s="15"/>
      <c r="BE16" s="15">
        <f>'4月'!BE14</f>
        <v>597</v>
      </c>
      <c r="BF16" s="15"/>
      <c r="BG16" s="15"/>
      <c r="BH16" s="15">
        <f>'4月'!BH14</f>
        <v>530</v>
      </c>
      <c r="BI16" s="15"/>
      <c r="BJ16" s="15"/>
      <c r="BK16" s="15">
        <f>'4月'!BK14</f>
        <v>559</v>
      </c>
      <c r="BL16" s="15"/>
      <c r="BM16" s="15"/>
      <c r="BN16" s="15">
        <f>BH16+BK16</f>
        <v>1089</v>
      </c>
      <c r="BO16" s="15"/>
      <c r="BP16" s="15"/>
    </row>
    <row r="17" spans="1:68" ht="13.15" customHeight="1" x14ac:dyDescent="0.2">
      <c r="P17" s="16" t="str">
        <f>P8</f>
        <v>平成27年4月末現在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17</v>
      </c>
      <c r="V18" s="15"/>
      <c r="W18" s="15"/>
      <c r="X18" s="15">
        <f>X14-X16</f>
        <v>-2</v>
      </c>
      <c r="Y18" s="15"/>
      <c r="Z18" s="15"/>
      <c r="AA18" s="15">
        <f>AA14-AA16</f>
        <v>3</v>
      </c>
      <c r="AB18" s="15"/>
      <c r="AC18" s="15"/>
      <c r="AD18" s="15">
        <f>AD14-AD16</f>
        <v>1</v>
      </c>
      <c r="AE18" s="15"/>
      <c r="AF18" s="15"/>
      <c r="AG18" s="15">
        <f>AG14-AG16</f>
        <v>1</v>
      </c>
      <c r="AH18" s="15"/>
      <c r="AI18" s="15"/>
      <c r="AJ18" s="15">
        <f>AJ14-AJ16</f>
        <v>-2</v>
      </c>
      <c r="AK18" s="15"/>
      <c r="AL18" s="15"/>
      <c r="AM18" s="15">
        <f>AM14-AM16</f>
        <v>1</v>
      </c>
      <c r="AN18" s="15"/>
      <c r="AO18" s="15"/>
      <c r="AP18" s="15">
        <f>AP14-AP16</f>
        <v>-1</v>
      </c>
      <c r="AQ18" s="15"/>
      <c r="AR18" s="15"/>
      <c r="AS18" s="15">
        <f>AS14-AS16</f>
        <v>-2</v>
      </c>
      <c r="AT18" s="15"/>
      <c r="AU18" s="15"/>
      <c r="AV18" s="15">
        <f>AV14-AV16</f>
        <v>-4</v>
      </c>
      <c r="AW18" s="15"/>
      <c r="AX18" s="15"/>
      <c r="AY18" s="15">
        <f>AY14-AY16</f>
        <v>-7</v>
      </c>
      <c r="AZ18" s="15"/>
      <c r="BA18" s="15"/>
      <c r="BB18" s="15">
        <f>BB14-BB16</f>
        <v>-11</v>
      </c>
      <c r="BC18" s="15"/>
      <c r="BD18" s="15"/>
      <c r="BE18" s="15">
        <f>BE14-BE16</f>
        <v>-1</v>
      </c>
      <c r="BF18" s="15"/>
      <c r="BG18" s="15"/>
      <c r="BH18" s="15">
        <f>BH14-BH16</f>
        <v>1</v>
      </c>
      <c r="BI18" s="15"/>
      <c r="BJ18" s="15"/>
      <c r="BK18" s="15">
        <f>BK14-BK16</f>
        <v>-3</v>
      </c>
      <c r="BL18" s="15"/>
      <c r="BM18" s="15"/>
      <c r="BN18" s="15">
        <f>BN14-BN16</f>
        <v>-2</v>
      </c>
      <c r="BO18" s="15"/>
      <c r="BP18" s="15"/>
    </row>
    <row r="19" spans="1:68" ht="6.4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8">
        <v>1860</v>
      </c>
      <c r="D23" s="19"/>
      <c r="E23" s="19"/>
      <c r="F23" s="19"/>
      <c r="G23" s="18">
        <v>1879</v>
      </c>
      <c r="H23" s="19"/>
      <c r="I23" s="19"/>
      <c r="J23" s="19"/>
      <c r="K23" s="15">
        <f>C23+G23</f>
        <v>3739</v>
      </c>
      <c r="L23" s="15"/>
      <c r="M23" s="15"/>
      <c r="N23" s="15"/>
      <c r="O23" s="18">
        <v>10043</v>
      </c>
      <c r="P23" s="19"/>
      <c r="Q23" s="19"/>
      <c r="R23" s="19"/>
      <c r="S23" s="18">
        <v>9431</v>
      </c>
      <c r="T23" s="19"/>
      <c r="U23" s="19"/>
      <c r="V23" s="19"/>
      <c r="W23" s="15">
        <f>O23+S23</f>
        <v>19474</v>
      </c>
      <c r="X23" s="15"/>
      <c r="Y23" s="15"/>
      <c r="Z23" s="15"/>
      <c r="AA23" s="18">
        <v>5211</v>
      </c>
      <c r="AB23" s="19"/>
      <c r="AC23" s="19"/>
      <c r="AD23" s="19"/>
      <c r="AE23" s="18">
        <v>7703</v>
      </c>
      <c r="AF23" s="19"/>
      <c r="AG23" s="19"/>
      <c r="AH23" s="19"/>
      <c r="AI23" s="15">
        <f>AA23+AE23</f>
        <v>12914</v>
      </c>
      <c r="AJ23" s="15"/>
      <c r="AK23" s="15"/>
      <c r="AL23" s="15"/>
      <c r="AM23" s="15">
        <f>C23+O23+AA23</f>
        <v>17114</v>
      </c>
      <c r="AN23" s="15"/>
      <c r="AO23" s="15"/>
      <c r="AP23" s="15"/>
      <c r="AQ23" s="15">
        <f>G23+S23+AE23</f>
        <v>19013</v>
      </c>
      <c r="AR23" s="15"/>
      <c r="AS23" s="15"/>
      <c r="AT23" s="15"/>
      <c r="AU23" s="15">
        <f>K23+W23+AI23</f>
        <v>36127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9"/>
      <c r="D24" s="19"/>
      <c r="E24" s="19"/>
      <c r="F24" s="19"/>
      <c r="G24" s="19"/>
      <c r="H24" s="19"/>
      <c r="I24" s="19"/>
      <c r="J24" s="19"/>
      <c r="K24" s="15"/>
      <c r="L24" s="15"/>
      <c r="M24" s="15"/>
      <c r="N24" s="15"/>
      <c r="O24" s="19"/>
      <c r="P24" s="19"/>
      <c r="Q24" s="19"/>
      <c r="R24" s="19"/>
      <c r="S24" s="19"/>
      <c r="T24" s="19"/>
      <c r="U24" s="19"/>
      <c r="V24" s="19"/>
      <c r="W24" s="15"/>
      <c r="X24" s="15"/>
      <c r="Y24" s="15"/>
      <c r="Z24" s="15"/>
      <c r="AA24" s="19"/>
      <c r="AB24" s="19"/>
      <c r="AC24" s="19"/>
      <c r="AD24" s="19"/>
      <c r="AE24" s="19"/>
      <c r="AF24" s="19"/>
      <c r="AG24" s="19"/>
      <c r="AH24" s="1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8">
        <v>2433</v>
      </c>
      <c r="BF24" s="19"/>
      <c r="BG24" s="19"/>
      <c r="BH24" s="18">
        <v>2661</v>
      </c>
      <c r="BI24" s="19"/>
      <c r="BJ24" s="19"/>
      <c r="BK24" s="18">
        <v>2932</v>
      </c>
      <c r="BL24" s="19"/>
      <c r="BM24" s="19"/>
      <c r="BN24" s="15">
        <f>BH24+BK24</f>
        <v>5593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5.1485038890580453E-2</v>
      </c>
      <c r="D25" s="26"/>
      <c r="E25" s="26"/>
      <c r="F25" s="26"/>
      <c r="G25" s="26">
        <f>G23/AU23</f>
        <v>5.2010961330860576E-2</v>
      </c>
      <c r="H25" s="26"/>
      <c r="I25" s="26"/>
      <c r="J25" s="26"/>
      <c r="K25" s="26">
        <f>K23/AU23</f>
        <v>0.10349600022144102</v>
      </c>
      <c r="L25" s="26"/>
      <c r="M25" s="26"/>
      <c r="N25" s="26"/>
      <c r="O25" s="26">
        <f>O23/AU23</f>
        <v>0.27799152988069864</v>
      </c>
      <c r="P25" s="26"/>
      <c r="Q25" s="26"/>
      <c r="R25" s="26"/>
      <c r="S25" s="26">
        <f>S23/AU23</f>
        <v>0.26105129127799154</v>
      </c>
      <c r="T25" s="26"/>
      <c r="U25" s="26"/>
      <c r="V25" s="26"/>
      <c r="W25" s="26">
        <f>W23/AU23</f>
        <v>0.53904282115869018</v>
      </c>
      <c r="X25" s="26"/>
      <c r="Y25" s="26"/>
      <c r="Z25" s="26"/>
      <c r="AA25" s="26">
        <f>AA23/AU23</f>
        <v>0.14424114927893267</v>
      </c>
      <c r="AB25" s="26"/>
      <c r="AC25" s="26"/>
      <c r="AD25" s="26"/>
      <c r="AE25" s="26">
        <f>AE23/AU23</f>
        <v>0.21322002934093615</v>
      </c>
      <c r="AF25" s="26"/>
      <c r="AG25" s="26"/>
      <c r="AH25" s="26"/>
      <c r="AI25" s="26">
        <f>AI23/AU23</f>
        <v>0.35746117861986881</v>
      </c>
      <c r="AJ25" s="26"/>
      <c r="AK25" s="26"/>
      <c r="AL25" s="26"/>
      <c r="AM25" s="26">
        <f>AM23/AU23</f>
        <v>0.47371771805021173</v>
      </c>
      <c r="AN25" s="26"/>
      <c r="AO25" s="26"/>
      <c r="AP25" s="26"/>
      <c r="AQ25" s="26">
        <f>AQ23/AU23</f>
        <v>0.52628228194978821</v>
      </c>
      <c r="AR25" s="26"/>
      <c r="AS25" s="26"/>
      <c r="AT25" s="26"/>
      <c r="AU25" s="26">
        <f>AU23/AU23</f>
        <v>1</v>
      </c>
      <c r="AV25" s="26"/>
      <c r="AW25" s="26"/>
      <c r="AX25" s="26"/>
      <c r="BE25" s="19"/>
      <c r="BF25" s="19"/>
      <c r="BG25" s="19"/>
      <c r="BH25" s="19"/>
      <c r="BI25" s="19"/>
      <c r="BJ25" s="19"/>
      <c r="BK25" s="19"/>
      <c r="BL25" s="19"/>
      <c r="BM25" s="19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'4月'!BE24</f>
        <v>2429</v>
      </c>
      <c r="BF26" s="15"/>
      <c r="BG26" s="15"/>
      <c r="BH26" s="15">
        <f>'4月'!BH24</f>
        <v>2658</v>
      </c>
      <c r="BI26" s="15"/>
      <c r="BJ26" s="15"/>
      <c r="BK26" s="15">
        <f>'4月'!BK24</f>
        <v>2936</v>
      </c>
      <c r="BL26" s="15"/>
      <c r="BM26" s="15"/>
      <c r="BN26" s="15">
        <f>BH26+BK26</f>
        <v>5594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4</v>
      </c>
      <c r="BF28" s="15"/>
      <c r="BG28" s="15"/>
      <c r="BH28" s="15">
        <f>BH24-BH26</f>
        <v>3</v>
      </c>
      <c r="BI28" s="15"/>
      <c r="BJ28" s="15"/>
      <c r="BK28" s="15">
        <f>BK24-BK26</f>
        <v>-4</v>
      </c>
      <c r="BL28" s="15"/>
      <c r="BM28" s="15"/>
      <c r="BN28" s="15">
        <f>BN24-BN26</f>
        <v>-1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51</v>
      </c>
      <c r="C33" s="19">
        <v>20</v>
      </c>
      <c r="D33" s="19"/>
      <c r="E33" s="19"/>
      <c r="F33" s="19"/>
      <c r="G33" s="19">
        <v>14</v>
      </c>
      <c r="H33" s="19"/>
      <c r="I33" s="19"/>
      <c r="J33" s="19"/>
      <c r="K33" s="15">
        <f>C33+G33</f>
        <v>34</v>
      </c>
      <c r="L33" s="15"/>
      <c r="M33" s="15"/>
      <c r="N33" s="15"/>
      <c r="O33" s="19">
        <v>37</v>
      </c>
      <c r="P33" s="19"/>
      <c r="Q33" s="19"/>
      <c r="R33" s="19"/>
      <c r="S33" s="19">
        <v>30</v>
      </c>
      <c r="T33" s="19"/>
      <c r="U33" s="19"/>
      <c r="V33" s="19"/>
      <c r="W33" s="15">
        <f>O33+S33</f>
        <v>67</v>
      </c>
      <c r="X33" s="15"/>
      <c r="Y33" s="15"/>
      <c r="Z33" s="15"/>
      <c r="AA33" s="19">
        <v>13</v>
      </c>
      <c r="AB33" s="19"/>
      <c r="AC33" s="19"/>
      <c r="AD33" s="19"/>
      <c r="AE33" s="19">
        <v>7</v>
      </c>
      <c r="AF33" s="19"/>
      <c r="AG33" s="19"/>
      <c r="AH33" s="19"/>
      <c r="AI33" s="15">
        <f>AA33+AE33</f>
        <v>20</v>
      </c>
      <c r="AJ33" s="15"/>
      <c r="AK33" s="15"/>
      <c r="AL33" s="15"/>
      <c r="AM33" s="15">
        <f>C33+O33+AA33</f>
        <v>70</v>
      </c>
      <c r="AN33" s="15"/>
      <c r="AO33" s="15"/>
      <c r="AP33" s="15"/>
      <c r="AQ33" s="15">
        <f>G33+S33+AE33</f>
        <v>51</v>
      </c>
      <c r="AR33" s="15"/>
      <c r="AS33" s="15"/>
      <c r="AT33" s="15"/>
      <c r="AU33" s="15">
        <f>K33+W33+AI33</f>
        <v>121</v>
      </c>
      <c r="AV33" s="15"/>
      <c r="AW33" s="15"/>
      <c r="AX33" s="15"/>
    </row>
    <row r="34" spans="1:69" x14ac:dyDescent="0.2">
      <c r="B34" s="27"/>
      <c r="C34" s="19"/>
      <c r="D34" s="19"/>
      <c r="E34" s="19"/>
      <c r="F34" s="19"/>
      <c r="G34" s="19"/>
      <c r="H34" s="19"/>
      <c r="I34" s="19"/>
      <c r="J34" s="19"/>
      <c r="K34" s="15"/>
      <c r="L34" s="15"/>
      <c r="M34" s="15"/>
      <c r="N34" s="15"/>
      <c r="O34" s="19"/>
      <c r="P34" s="19"/>
      <c r="Q34" s="19"/>
      <c r="R34" s="19"/>
      <c r="S34" s="19"/>
      <c r="T34" s="19"/>
      <c r="U34" s="19"/>
      <c r="V34" s="19"/>
      <c r="W34" s="15"/>
      <c r="X34" s="15"/>
      <c r="Y34" s="15"/>
      <c r="Z34" s="15"/>
      <c r="AA34" s="19"/>
      <c r="AB34" s="19"/>
      <c r="AC34" s="19"/>
      <c r="AD34" s="19"/>
      <c r="AE34" s="19"/>
      <c r="AF34" s="19"/>
      <c r="AG34" s="19"/>
      <c r="AH34" s="1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52</v>
      </c>
      <c r="C36" s="15">
        <f>'4月'!C36+C33</f>
        <v>94</v>
      </c>
      <c r="D36" s="15"/>
      <c r="E36" s="15"/>
      <c r="F36" s="15"/>
      <c r="G36" s="15">
        <f>'4月'!G36+G33</f>
        <v>80</v>
      </c>
      <c r="H36" s="15"/>
      <c r="I36" s="15"/>
      <c r="J36" s="15"/>
      <c r="K36" s="15">
        <f>C36+G36</f>
        <v>174</v>
      </c>
      <c r="L36" s="15"/>
      <c r="M36" s="15"/>
      <c r="N36" s="15"/>
      <c r="O36" s="15">
        <f>'4月'!O36+O33</f>
        <v>119</v>
      </c>
      <c r="P36" s="15"/>
      <c r="Q36" s="15"/>
      <c r="R36" s="15"/>
      <c r="S36" s="15">
        <f>'4月'!S36+S33</f>
        <v>80</v>
      </c>
      <c r="T36" s="15"/>
      <c r="U36" s="15"/>
      <c r="V36" s="15"/>
      <c r="W36" s="15">
        <f>O36+S36</f>
        <v>199</v>
      </c>
      <c r="X36" s="15"/>
      <c r="Y36" s="15"/>
      <c r="Z36" s="15"/>
      <c r="AA36" s="15">
        <f>'4月'!AA36+AA33</f>
        <v>26</v>
      </c>
      <c r="AB36" s="15"/>
      <c r="AC36" s="15"/>
      <c r="AD36" s="15"/>
      <c r="AE36" s="15">
        <f>'4月'!AE36+AE33</f>
        <v>23</v>
      </c>
      <c r="AF36" s="15"/>
      <c r="AG36" s="15"/>
      <c r="AH36" s="15"/>
      <c r="AI36" s="15">
        <f>AA36+AE36</f>
        <v>49</v>
      </c>
      <c r="AJ36" s="15"/>
      <c r="AK36" s="15"/>
      <c r="AL36" s="15"/>
      <c r="AM36" s="15">
        <f>'4月'!AM36+AM33</f>
        <v>239</v>
      </c>
      <c r="AN36" s="15"/>
      <c r="AO36" s="15"/>
      <c r="AP36" s="15"/>
      <c r="AQ36" s="15">
        <f>'4月'!AQ36+AQ33</f>
        <v>183</v>
      </c>
      <c r="AR36" s="15"/>
      <c r="AS36" s="15"/>
      <c r="AT36" s="15"/>
      <c r="AU36" s="15">
        <f>AM36+AQ36</f>
        <v>422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5月1日～5月31日</v>
      </c>
      <c r="C41" s="19">
        <v>20</v>
      </c>
      <c r="D41" s="19"/>
      <c r="E41" s="19"/>
      <c r="F41" s="19"/>
      <c r="G41" s="19">
        <v>19</v>
      </c>
      <c r="H41" s="19"/>
      <c r="I41" s="19"/>
      <c r="J41" s="19"/>
      <c r="K41" s="15">
        <f>C41+G41</f>
        <v>39</v>
      </c>
      <c r="L41" s="15"/>
      <c r="M41" s="15"/>
      <c r="N41" s="15"/>
      <c r="O41" s="19">
        <v>19</v>
      </c>
      <c r="P41" s="19"/>
      <c r="Q41" s="19"/>
      <c r="R41" s="19"/>
      <c r="S41" s="19">
        <v>13</v>
      </c>
      <c r="T41" s="19"/>
      <c r="U41" s="19"/>
      <c r="V41" s="19"/>
      <c r="W41" s="15">
        <f>O41+S41</f>
        <v>32</v>
      </c>
      <c r="X41" s="15"/>
      <c r="Y41" s="15"/>
      <c r="Z41" s="15"/>
      <c r="AA41" s="19">
        <v>19</v>
      </c>
      <c r="AB41" s="19"/>
      <c r="AC41" s="19"/>
      <c r="AD41" s="19"/>
      <c r="AE41" s="19">
        <v>22</v>
      </c>
      <c r="AF41" s="19"/>
      <c r="AG41" s="19"/>
      <c r="AH41" s="19"/>
      <c r="AI41" s="15">
        <f>AA41+AE41</f>
        <v>41</v>
      </c>
      <c r="AJ41" s="15"/>
      <c r="AK41" s="15"/>
      <c r="AL41" s="15"/>
      <c r="AM41" s="15">
        <f>C41+O41+AA41</f>
        <v>58</v>
      </c>
      <c r="AN41" s="15"/>
      <c r="AO41" s="15"/>
      <c r="AP41" s="15"/>
      <c r="AQ41" s="15">
        <f>G41+S41+AE41</f>
        <v>54</v>
      </c>
      <c r="AR41" s="15"/>
      <c r="AS41" s="15"/>
      <c r="AT41" s="15"/>
      <c r="AU41" s="15">
        <f>K41+W41+AI41</f>
        <v>112</v>
      </c>
      <c r="AV41" s="15"/>
      <c r="AW41" s="15"/>
      <c r="AX41" s="15"/>
      <c r="BA41" s="11"/>
      <c r="BB41" s="11"/>
      <c r="BC41" s="11"/>
      <c r="BD41" s="11"/>
      <c r="BE41" s="15">
        <f>F9</f>
        <v>12</v>
      </c>
      <c r="BF41" s="15"/>
      <c r="BG41" s="15"/>
      <c r="BH41" s="15"/>
      <c r="BI41" s="15">
        <f>I9</f>
        <v>-3</v>
      </c>
      <c r="BJ41" s="15"/>
      <c r="BK41" s="15"/>
      <c r="BL41" s="15"/>
      <c r="BM41" s="15">
        <f>L9</f>
        <v>9</v>
      </c>
      <c r="BN41" s="15"/>
      <c r="BO41" s="15"/>
      <c r="BP41" s="15"/>
    </row>
    <row r="42" spans="1:69" ht="10.5" customHeight="1" x14ac:dyDescent="0.2">
      <c r="B42" s="27"/>
      <c r="C42" s="19"/>
      <c r="D42" s="19"/>
      <c r="E42" s="19"/>
      <c r="F42" s="19"/>
      <c r="G42" s="19"/>
      <c r="H42" s="19"/>
      <c r="I42" s="19"/>
      <c r="J42" s="19"/>
      <c r="K42" s="15"/>
      <c r="L42" s="15"/>
      <c r="M42" s="15"/>
      <c r="N42" s="15"/>
      <c r="O42" s="19"/>
      <c r="P42" s="19"/>
      <c r="Q42" s="19"/>
      <c r="R42" s="19"/>
      <c r="S42" s="19"/>
      <c r="T42" s="19"/>
      <c r="U42" s="19"/>
      <c r="V42" s="19"/>
      <c r="W42" s="15"/>
      <c r="X42" s="15"/>
      <c r="Y42" s="15"/>
      <c r="Z42" s="15"/>
      <c r="AA42" s="19"/>
      <c r="AB42" s="19"/>
      <c r="AC42" s="19"/>
      <c r="AD42" s="19"/>
      <c r="AE42" s="19"/>
      <c r="AF42" s="19"/>
      <c r="AG42" s="19"/>
      <c r="AH42" s="1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平成27年4月～平成27年5月</v>
      </c>
      <c r="C44" s="15">
        <f>'4月'!C44+C41</f>
        <v>71</v>
      </c>
      <c r="D44" s="15"/>
      <c r="E44" s="15"/>
      <c r="F44" s="15"/>
      <c r="G44" s="15">
        <f>'4月'!G44+G41</f>
        <v>51</v>
      </c>
      <c r="H44" s="15"/>
      <c r="I44" s="15"/>
      <c r="J44" s="15"/>
      <c r="K44" s="15">
        <f>C44+G44</f>
        <v>122</v>
      </c>
      <c r="L44" s="15"/>
      <c r="M44" s="15"/>
      <c r="N44" s="15"/>
      <c r="O44" s="15">
        <f>'4月'!O44+O41</f>
        <v>100</v>
      </c>
      <c r="P44" s="15"/>
      <c r="Q44" s="15"/>
      <c r="R44" s="15"/>
      <c r="S44" s="15">
        <f>'4月'!S44+S41</f>
        <v>59</v>
      </c>
      <c r="T44" s="15"/>
      <c r="U44" s="15"/>
      <c r="V44" s="15"/>
      <c r="W44" s="15">
        <f>O44+S44</f>
        <v>159</v>
      </c>
      <c r="X44" s="15"/>
      <c r="Y44" s="15"/>
      <c r="Z44" s="15"/>
      <c r="AA44" s="15">
        <f>'4月'!AA44+AA41</f>
        <v>39</v>
      </c>
      <c r="AB44" s="15"/>
      <c r="AC44" s="15"/>
      <c r="AD44" s="15"/>
      <c r="AE44" s="15">
        <f>'4月'!AE44+AE41</f>
        <v>53</v>
      </c>
      <c r="AF44" s="15"/>
      <c r="AG44" s="15"/>
      <c r="AH44" s="15"/>
      <c r="AI44" s="15">
        <f>AA44+AE44</f>
        <v>92</v>
      </c>
      <c r="AJ44" s="15"/>
      <c r="AK44" s="15"/>
      <c r="AL44" s="15"/>
      <c r="AM44" s="15">
        <f>'4月'!AM44+AM41</f>
        <v>210</v>
      </c>
      <c r="AN44" s="15"/>
      <c r="AO44" s="15"/>
      <c r="AP44" s="15"/>
      <c r="AQ44" s="15">
        <f>'4月'!AQ44+AQ41</f>
        <v>163</v>
      </c>
      <c r="AR44" s="15"/>
      <c r="AS44" s="15"/>
      <c r="AT44" s="15"/>
      <c r="AU44" s="15">
        <f>AM44+AQ44</f>
        <v>373</v>
      </c>
      <c r="AV44" s="15"/>
      <c r="AW44" s="15"/>
      <c r="AX44" s="15"/>
      <c r="BA44" s="11"/>
      <c r="BB44" s="11"/>
      <c r="BC44" s="11"/>
      <c r="BD44" s="11"/>
      <c r="BE44" s="15">
        <f>'4月'!BE44+BE41</f>
        <v>29</v>
      </c>
      <c r="BF44" s="15"/>
      <c r="BG44" s="15"/>
      <c r="BH44" s="15"/>
      <c r="BI44" s="15">
        <f>'4月'!BI44+BI41</f>
        <v>20</v>
      </c>
      <c r="BJ44" s="15"/>
      <c r="BK44" s="15"/>
      <c r="BL44" s="15"/>
      <c r="BM44" s="15">
        <f>BE44+BI44</f>
        <v>49</v>
      </c>
      <c r="BN44" s="15"/>
      <c r="BO44" s="15"/>
      <c r="BP44" s="15"/>
    </row>
    <row r="45" spans="1:69" ht="0.75" customHeight="1" x14ac:dyDescent="0.2">
      <c r="AQ45" s="11"/>
    </row>
    <row r="46" spans="1:69" x14ac:dyDescent="0.2">
      <c r="A46" s="29" t="s">
        <v>53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AI23" sqref="AI23:AL24"/>
    </sheetView>
  </sheetViews>
  <sheetFormatPr defaultRowHeight="14.25" x14ac:dyDescent="0.2"/>
  <cols>
    <col min="1" max="1" width="4.125" style="1" customWidth="1"/>
    <col min="2" max="2" width="15.625" style="1" customWidth="1"/>
    <col min="3" max="14" width="1.62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8">
        <v>17022</v>
      </c>
      <c r="D5" s="19"/>
      <c r="E5" s="19"/>
      <c r="F5" s="18">
        <v>17110</v>
      </c>
      <c r="G5" s="19"/>
      <c r="H5" s="19"/>
      <c r="I5" s="18">
        <v>18986</v>
      </c>
      <c r="J5" s="19"/>
      <c r="K5" s="19"/>
      <c r="L5" s="15">
        <f>F5+I5</f>
        <v>36096</v>
      </c>
      <c r="M5" s="15"/>
      <c r="N5" s="15"/>
      <c r="P5" s="22" t="s">
        <v>15</v>
      </c>
      <c r="Q5" s="22"/>
      <c r="R5" s="22"/>
      <c r="S5" s="22"/>
      <c r="T5" s="22"/>
      <c r="U5" s="18">
        <v>4257</v>
      </c>
      <c r="V5" s="19"/>
      <c r="W5" s="19"/>
      <c r="X5" s="18">
        <v>4148</v>
      </c>
      <c r="Y5" s="19"/>
      <c r="Z5" s="19"/>
      <c r="AA5" s="18">
        <v>4684</v>
      </c>
      <c r="AB5" s="19"/>
      <c r="AC5" s="19"/>
      <c r="AD5" s="15">
        <f>X5+AA5</f>
        <v>8832</v>
      </c>
      <c r="AE5" s="15"/>
      <c r="AF5" s="15"/>
      <c r="AG5" s="18">
        <v>2379</v>
      </c>
      <c r="AH5" s="19"/>
      <c r="AI5" s="19"/>
      <c r="AJ5" s="18">
        <v>2271</v>
      </c>
      <c r="AK5" s="19"/>
      <c r="AL5" s="19"/>
      <c r="AM5" s="18">
        <v>2615</v>
      </c>
      <c r="AN5" s="19"/>
      <c r="AO5" s="19"/>
      <c r="AP5" s="15">
        <f>AJ5+AM5</f>
        <v>4886</v>
      </c>
      <c r="AQ5" s="15"/>
      <c r="AR5" s="15"/>
      <c r="AS5" s="18">
        <v>4107</v>
      </c>
      <c r="AT5" s="19"/>
      <c r="AU5" s="19"/>
      <c r="AV5" s="18">
        <v>4000</v>
      </c>
      <c r="AW5" s="19"/>
      <c r="AX5" s="19"/>
      <c r="AY5" s="18">
        <v>4555</v>
      </c>
      <c r="AZ5" s="19"/>
      <c r="BA5" s="19"/>
      <c r="BB5" s="15">
        <f>AV5+AY5</f>
        <v>8555</v>
      </c>
      <c r="BC5" s="15"/>
      <c r="BD5" s="15"/>
      <c r="BE5" s="15">
        <f>BE14+BE24</f>
        <v>3029</v>
      </c>
      <c r="BF5" s="15"/>
      <c r="BG5" s="15"/>
      <c r="BH5" s="15">
        <f>BH14+BH24</f>
        <v>3191</v>
      </c>
      <c r="BI5" s="15"/>
      <c r="BJ5" s="15"/>
      <c r="BK5" s="15">
        <f>BK14+BK24</f>
        <v>3480</v>
      </c>
      <c r="BL5" s="15"/>
      <c r="BM5" s="15"/>
      <c r="BN5" s="15">
        <f>BH5+BK5</f>
        <v>6671</v>
      </c>
      <c r="BO5" s="15"/>
      <c r="BP5" s="15"/>
    </row>
    <row r="6" spans="1:68" ht="13.15" customHeight="1" x14ac:dyDescent="0.2">
      <c r="B6" s="5" t="s">
        <v>55</v>
      </c>
      <c r="C6" s="19"/>
      <c r="D6" s="19"/>
      <c r="E6" s="19"/>
      <c r="F6" s="19"/>
      <c r="G6" s="19"/>
      <c r="H6" s="19"/>
      <c r="I6" s="19"/>
      <c r="J6" s="19"/>
      <c r="K6" s="19"/>
      <c r="L6" s="15"/>
      <c r="M6" s="15"/>
      <c r="N6" s="15"/>
      <c r="P6" s="16" t="str">
        <f>B6</f>
        <v>平成27年6月末現在</v>
      </c>
      <c r="Q6" s="16"/>
      <c r="R6" s="16"/>
      <c r="S6" s="16"/>
      <c r="T6" s="16"/>
      <c r="U6" s="19"/>
      <c r="V6" s="19"/>
      <c r="W6" s="19"/>
      <c r="X6" s="19"/>
      <c r="Y6" s="19"/>
      <c r="Z6" s="19"/>
      <c r="AA6" s="19"/>
      <c r="AB6" s="19"/>
      <c r="AC6" s="19"/>
      <c r="AD6" s="15"/>
      <c r="AE6" s="15"/>
      <c r="AF6" s="15"/>
      <c r="AG6" s="19"/>
      <c r="AH6" s="19"/>
      <c r="AI6" s="19"/>
      <c r="AJ6" s="19"/>
      <c r="AK6" s="19"/>
      <c r="AL6" s="19"/>
      <c r="AM6" s="19"/>
      <c r="AN6" s="19"/>
      <c r="AO6" s="19"/>
      <c r="AP6" s="15"/>
      <c r="AQ6" s="15"/>
      <c r="AR6" s="15"/>
      <c r="AS6" s="19"/>
      <c r="AT6" s="19"/>
      <c r="AU6" s="19"/>
      <c r="AV6" s="19"/>
      <c r="AW6" s="19"/>
      <c r="AX6" s="19"/>
      <c r="AY6" s="19"/>
      <c r="AZ6" s="19"/>
      <c r="BA6" s="19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'5月'!C5</f>
        <v>17026</v>
      </c>
      <c r="D7" s="15"/>
      <c r="E7" s="15"/>
      <c r="F7" s="15">
        <f>'5月'!F5</f>
        <v>17114</v>
      </c>
      <c r="G7" s="15"/>
      <c r="H7" s="15"/>
      <c r="I7" s="15">
        <f>'5月'!I5</f>
        <v>19013</v>
      </c>
      <c r="J7" s="15"/>
      <c r="K7" s="15"/>
      <c r="L7" s="15">
        <f>F7+I7</f>
        <v>36127</v>
      </c>
      <c r="M7" s="15"/>
      <c r="N7" s="15"/>
      <c r="P7" s="22" t="s">
        <v>18</v>
      </c>
      <c r="Q7" s="22"/>
      <c r="R7" s="22"/>
      <c r="S7" s="22"/>
      <c r="T7" s="22"/>
      <c r="U7" s="15">
        <f>'5月'!U5</f>
        <v>4255</v>
      </c>
      <c r="V7" s="15"/>
      <c r="W7" s="15"/>
      <c r="X7" s="15">
        <f>'5月'!X5</f>
        <v>4140</v>
      </c>
      <c r="Y7" s="15"/>
      <c r="Z7" s="15"/>
      <c r="AA7" s="15">
        <f>'5月'!AA5</f>
        <v>4691</v>
      </c>
      <c r="AB7" s="15"/>
      <c r="AC7" s="15"/>
      <c r="AD7" s="15">
        <f>X7+AA7</f>
        <v>8831</v>
      </c>
      <c r="AE7" s="15"/>
      <c r="AF7" s="15"/>
      <c r="AG7" s="15">
        <f>'5月'!AG5</f>
        <v>2382</v>
      </c>
      <c r="AH7" s="15"/>
      <c r="AI7" s="15"/>
      <c r="AJ7" s="15">
        <f>'5月'!AJ5</f>
        <v>2284</v>
      </c>
      <c r="AK7" s="15"/>
      <c r="AL7" s="15"/>
      <c r="AM7" s="15">
        <f>'5月'!AM5</f>
        <v>2623</v>
      </c>
      <c r="AN7" s="15"/>
      <c r="AO7" s="15"/>
      <c r="AP7" s="15">
        <f>AJ7+AM7</f>
        <v>4907</v>
      </c>
      <c r="AQ7" s="15"/>
      <c r="AR7" s="15"/>
      <c r="AS7" s="15">
        <f>'5月'!AS5</f>
        <v>4103</v>
      </c>
      <c r="AT7" s="15"/>
      <c r="AU7" s="15"/>
      <c r="AV7" s="15">
        <f>'5月'!AV5</f>
        <v>3994</v>
      </c>
      <c r="AW7" s="15"/>
      <c r="AX7" s="15"/>
      <c r="AY7" s="15">
        <f>'5月'!AY5</f>
        <v>4551</v>
      </c>
      <c r="AZ7" s="15"/>
      <c r="BA7" s="15"/>
      <c r="BB7" s="15">
        <f>AV7+AY7</f>
        <v>8545</v>
      </c>
      <c r="BC7" s="15"/>
      <c r="BD7" s="15"/>
      <c r="BE7" s="15">
        <f>'5月'!BE5</f>
        <v>3029</v>
      </c>
      <c r="BF7" s="15"/>
      <c r="BG7" s="15"/>
      <c r="BH7" s="15">
        <f>'5月'!BH5</f>
        <v>3192</v>
      </c>
      <c r="BI7" s="15"/>
      <c r="BJ7" s="15"/>
      <c r="BK7" s="15">
        <f>'5月'!BK5</f>
        <v>3488</v>
      </c>
      <c r="BL7" s="15"/>
      <c r="BM7" s="15"/>
      <c r="BN7" s="15">
        <f>BH7+BK7</f>
        <v>6680</v>
      </c>
      <c r="BO7" s="15"/>
      <c r="BP7" s="15"/>
    </row>
    <row r="8" spans="1:68" ht="13.15" customHeight="1" x14ac:dyDescent="0.2">
      <c r="B8" s="5" t="s">
        <v>50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平成27年5月末現在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-4</v>
      </c>
      <c r="D9" s="15"/>
      <c r="E9" s="15"/>
      <c r="F9" s="15">
        <f>F5-F7</f>
        <v>-4</v>
      </c>
      <c r="G9" s="15"/>
      <c r="H9" s="15"/>
      <c r="I9" s="15">
        <f>I5-I7</f>
        <v>-27</v>
      </c>
      <c r="J9" s="15"/>
      <c r="K9" s="15"/>
      <c r="L9" s="15">
        <f>L5-L7</f>
        <v>-31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2</v>
      </c>
      <c r="V9" s="15"/>
      <c r="W9" s="15"/>
      <c r="X9" s="15">
        <f>X5-X7</f>
        <v>8</v>
      </c>
      <c r="Y9" s="15"/>
      <c r="Z9" s="15"/>
      <c r="AA9" s="15">
        <f>AA5-AA7</f>
        <v>-7</v>
      </c>
      <c r="AB9" s="15"/>
      <c r="AC9" s="15"/>
      <c r="AD9" s="15">
        <f>AD5-AD7</f>
        <v>1</v>
      </c>
      <c r="AE9" s="15"/>
      <c r="AF9" s="15"/>
      <c r="AG9" s="15">
        <f>AG5-AG7</f>
        <v>-3</v>
      </c>
      <c r="AH9" s="15"/>
      <c r="AI9" s="15"/>
      <c r="AJ9" s="15">
        <f>AJ5-AJ7</f>
        <v>-13</v>
      </c>
      <c r="AK9" s="15"/>
      <c r="AL9" s="15"/>
      <c r="AM9" s="15">
        <f>AM5-AM7</f>
        <v>-8</v>
      </c>
      <c r="AN9" s="15"/>
      <c r="AO9" s="15"/>
      <c r="AP9" s="15">
        <f>AP5-AP7</f>
        <v>-21</v>
      </c>
      <c r="AQ9" s="15"/>
      <c r="AR9" s="15"/>
      <c r="AS9" s="15">
        <f>AS5-AS7</f>
        <v>4</v>
      </c>
      <c r="AT9" s="15"/>
      <c r="AU9" s="15"/>
      <c r="AV9" s="15">
        <f>AV5-AV7</f>
        <v>6</v>
      </c>
      <c r="AW9" s="15"/>
      <c r="AX9" s="15"/>
      <c r="AY9" s="15">
        <f>AY5-AY7</f>
        <v>4</v>
      </c>
      <c r="AZ9" s="15"/>
      <c r="BA9" s="15"/>
      <c r="BB9" s="15">
        <f>BB5-BB7</f>
        <v>10</v>
      </c>
      <c r="BC9" s="15"/>
      <c r="BD9" s="15"/>
      <c r="BE9" s="15">
        <f>BE5-BE7</f>
        <v>0</v>
      </c>
      <c r="BF9" s="15"/>
      <c r="BG9" s="15"/>
      <c r="BH9" s="15">
        <f>BH5-BH7</f>
        <v>-1</v>
      </c>
      <c r="BI9" s="15"/>
      <c r="BJ9" s="15"/>
      <c r="BK9" s="15">
        <f>BK5-BK7</f>
        <v>-8</v>
      </c>
      <c r="BL9" s="15"/>
      <c r="BM9" s="15"/>
      <c r="BN9" s="15">
        <f>BN5-BN7</f>
        <v>-9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平成27年6月末現在</v>
      </c>
      <c r="C13" s="24"/>
      <c r="D13" s="24"/>
      <c r="E13" s="24"/>
      <c r="F13" s="25">
        <v>50</v>
      </c>
      <c r="G13" s="25"/>
      <c r="H13" s="25"/>
      <c r="I13" s="25">
        <v>115</v>
      </c>
      <c r="J13" s="25"/>
      <c r="K13" s="25"/>
      <c r="L13" s="15">
        <f>F13+I13</f>
        <v>165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25"/>
      <c r="G14" s="25"/>
      <c r="H14" s="25"/>
      <c r="I14" s="25"/>
      <c r="J14" s="25"/>
      <c r="K14" s="25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8">
        <v>1941</v>
      </c>
      <c r="V14" s="19"/>
      <c r="W14" s="19"/>
      <c r="X14" s="18">
        <v>1987</v>
      </c>
      <c r="Y14" s="19"/>
      <c r="Z14" s="19"/>
      <c r="AA14" s="18">
        <v>2043</v>
      </c>
      <c r="AB14" s="19"/>
      <c r="AC14" s="19"/>
      <c r="AD14" s="15">
        <f>X14+AA14</f>
        <v>4030</v>
      </c>
      <c r="AE14" s="15"/>
      <c r="AF14" s="15"/>
      <c r="AG14" s="19">
        <v>582</v>
      </c>
      <c r="AH14" s="19"/>
      <c r="AI14" s="19"/>
      <c r="AJ14" s="19">
        <v>665</v>
      </c>
      <c r="AK14" s="19"/>
      <c r="AL14" s="19"/>
      <c r="AM14" s="19">
        <v>729</v>
      </c>
      <c r="AN14" s="19"/>
      <c r="AO14" s="19"/>
      <c r="AP14" s="15">
        <f>AJ14+AM14</f>
        <v>1394</v>
      </c>
      <c r="AQ14" s="15"/>
      <c r="AR14" s="15"/>
      <c r="AS14" s="19">
        <v>727</v>
      </c>
      <c r="AT14" s="19"/>
      <c r="AU14" s="19"/>
      <c r="AV14" s="19">
        <v>848</v>
      </c>
      <c r="AW14" s="19"/>
      <c r="AX14" s="19"/>
      <c r="AY14" s="19">
        <v>880</v>
      </c>
      <c r="AZ14" s="19"/>
      <c r="BA14" s="19"/>
      <c r="BB14" s="15">
        <f>AV14+AY14</f>
        <v>1728</v>
      </c>
      <c r="BC14" s="15"/>
      <c r="BD14" s="15"/>
      <c r="BE14" s="19">
        <v>594</v>
      </c>
      <c r="BF14" s="19"/>
      <c r="BG14" s="19"/>
      <c r="BH14" s="19">
        <v>530</v>
      </c>
      <c r="BI14" s="19"/>
      <c r="BJ14" s="19"/>
      <c r="BK14" s="19">
        <v>555</v>
      </c>
      <c r="BL14" s="19"/>
      <c r="BM14" s="19"/>
      <c r="BN14" s="15">
        <f>BH14+BK14</f>
        <v>1085</v>
      </c>
      <c r="BO14" s="15"/>
      <c r="BP14" s="15"/>
    </row>
    <row r="15" spans="1:68" ht="13.15" customHeight="1" x14ac:dyDescent="0.2">
      <c r="P15" s="16" t="str">
        <f>P6</f>
        <v>平成27年6月末現在</v>
      </c>
      <c r="Q15" s="16"/>
      <c r="R15" s="16"/>
      <c r="S15" s="16"/>
      <c r="T15" s="16"/>
      <c r="U15" s="19"/>
      <c r="V15" s="19"/>
      <c r="W15" s="19"/>
      <c r="X15" s="19"/>
      <c r="Y15" s="19"/>
      <c r="Z15" s="19"/>
      <c r="AA15" s="19"/>
      <c r="AB15" s="19"/>
      <c r="AC15" s="19"/>
      <c r="AD15" s="15"/>
      <c r="AE15" s="15"/>
      <c r="AF15" s="15"/>
      <c r="AG15" s="19"/>
      <c r="AH15" s="19"/>
      <c r="AI15" s="19"/>
      <c r="AJ15" s="19"/>
      <c r="AK15" s="19"/>
      <c r="AL15" s="19"/>
      <c r="AM15" s="19"/>
      <c r="AN15" s="19"/>
      <c r="AO15" s="19"/>
      <c r="AP15" s="15"/>
      <c r="AQ15" s="15"/>
      <c r="AR15" s="15"/>
      <c r="AS15" s="19"/>
      <c r="AT15" s="19"/>
      <c r="AU15" s="19"/>
      <c r="AV15" s="19"/>
      <c r="AW15" s="19"/>
      <c r="AX15" s="19"/>
      <c r="AY15" s="19"/>
      <c r="AZ15" s="19"/>
      <c r="BA15" s="19"/>
      <c r="BB15" s="15"/>
      <c r="BC15" s="15"/>
      <c r="BD15" s="15"/>
      <c r="BE15" s="19"/>
      <c r="BF15" s="19"/>
      <c r="BG15" s="19"/>
      <c r="BH15" s="19"/>
      <c r="BI15" s="19"/>
      <c r="BJ15" s="19"/>
      <c r="BK15" s="19"/>
      <c r="BL15" s="19"/>
      <c r="BM15" s="19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'5月'!U14</f>
        <v>1945</v>
      </c>
      <c r="V16" s="15"/>
      <c r="W16" s="15"/>
      <c r="X16" s="15">
        <f>'5月'!X14</f>
        <v>1990</v>
      </c>
      <c r="Y16" s="15"/>
      <c r="Z16" s="15"/>
      <c r="AA16" s="15">
        <f>'5月'!AA14</f>
        <v>2053</v>
      </c>
      <c r="AB16" s="15"/>
      <c r="AC16" s="15"/>
      <c r="AD16" s="15">
        <f>X16+AA16</f>
        <v>4043</v>
      </c>
      <c r="AE16" s="15"/>
      <c r="AF16" s="15"/>
      <c r="AG16" s="15">
        <f>'5月'!AG14</f>
        <v>581</v>
      </c>
      <c r="AH16" s="15"/>
      <c r="AI16" s="15"/>
      <c r="AJ16" s="15">
        <f>'5月'!AJ14</f>
        <v>664</v>
      </c>
      <c r="AK16" s="15"/>
      <c r="AL16" s="15"/>
      <c r="AM16" s="15">
        <f>'5月'!AM14</f>
        <v>724</v>
      </c>
      <c r="AN16" s="15"/>
      <c r="AO16" s="15"/>
      <c r="AP16" s="15">
        <f>AJ16+AM16</f>
        <v>1388</v>
      </c>
      <c r="AQ16" s="15"/>
      <c r="AR16" s="15"/>
      <c r="AS16" s="15">
        <f>'5月'!AS14</f>
        <v>731</v>
      </c>
      <c r="AT16" s="15"/>
      <c r="AU16" s="15"/>
      <c r="AV16" s="15">
        <f>'5月'!AV14</f>
        <v>850</v>
      </c>
      <c r="AW16" s="15"/>
      <c r="AX16" s="15"/>
      <c r="AY16" s="15">
        <f>'5月'!AY14</f>
        <v>883</v>
      </c>
      <c r="AZ16" s="15"/>
      <c r="BA16" s="15"/>
      <c r="BB16" s="15">
        <f>AV16+AY16</f>
        <v>1733</v>
      </c>
      <c r="BC16" s="15"/>
      <c r="BD16" s="15"/>
      <c r="BE16" s="15">
        <f>'5月'!BE14</f>
        <v>596</v>
      </c>
      <c r="BF16" s="15"/>
      <c r="BG16" s="15"/>
      <c r="BH16" s="15">
        <f>'5月'!BH14</f>
        <v>531</v>
      </c>
      <c r="BI16" s="15"/>
      <c r="BJ16" s="15"/>
      <c r="BK16" s="15">
        <f>'5月'!BK14</f>
        <v>556</v>
      </c>
      <c r="BL16" s="15"/>
      <c r="BM16" s="15"/>
      <c r="BN16" s="15">
        <f>BH16+BK16</f>
        <v>1087</v>
      </c>
      <c r="BO16" s="15"/>
      <c r="BP16" s="15"/>
    </row>
    <row r="17" spans="1:68" ht="13.15" customHeight="1" x14ac:dyDescent="0.2">
      <c r="P17" s="16" t="str">
        <f>P8</f>
        <v>平成27年5月末現在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-4</v>
      </c>
      <c r="V18" s="15"/>
      <c r="W18" s="15"/>
      <c r="X18" s="15">
        <f>X14-X16</f>
        <v>-3</v>
      </c>
      <c r="Y18" s="15"/>
      <c r="Z18" s="15"/>
      <c r="AA18" s="15">
        <f>AA14-AA16</f>
        <v>-10</v>
      </c>
      <c r="AB18" s="15"/>
      <c r="AC18" s="15"/>
      <c r="AD18" s="15">
        <f>AD14-AD16</f>
        <v>-13</v>
      </c>
      <c r="AE18" s="15"/>
      <c r="AF18" s="15"/>
      <c r="AG18" s="15">
        <f>AG14-AG16</f>
        <v>1</v>
      </c>
      <c r="AH18" s="15"/>
      <c r="AI18" s="15"/>
      <c r="AJ18" s="15">
        <f>AJ14-AJ16</f>
        <v>1</v>
      </c>
      <c r="AK18" s="15"/>
      <c r="AL18" s="15"/>
      <c r="AM18" s="15">
        <f>AM14-AM16</f>
        <v>5</v>
      </c>
      <c r="AN18" s="15"/>
      <c r="AO18" s="15"/>
      <c r="AP18" s="15">
        <f>AP14-AP16</f>
        <v>6</v>
      </c>
      <c r="AQ18" s="15"/>
      <c r="AR18" s="15"/>
      <c r="AS18" s="15">
        <f>AS14-AS16</f>
        <v>-4</v>
      </c>
      <c r="AT18" s="15"/>
      <c r="AU18" s="15"/>
      <c r="AV18" s="15">
        <f>AV14-AV16</f>
        <v>-2</v>
      </c>
      <c r="AW18" s="15"/>
      <c r="AX18" s="15"/>
      <c r="AY18" s="15">
        <f>AY14-AY16</f>
        <v>-3</v>
      </c>
      <c r="AZ18" s="15"/>
      <c r="BA18" s="15"/>
      <c r="BB18" s="15">
        <f>BB14-BB16</f>
        <v>-5</v>
      </c>
      <c r="BC18" s="15"/>
      <c r="BD18" s="15"/>
      <c r="BE18" s="15">
        <f>BE14-BE16</f>
        <v>-2</v>
      </c>
      <c r="BF18" s="15"/>
      <c r="BG18" s="15"/>
      <c r="BH18" s="15">
        <f>BH14-BH16</f>
        <v>-1</v>
      </c>
      <c r="BI18" s="15"/>
      <c r="BJ18" s="15"/>
      <c r="BK18" s="15">
        <f>BK14-BK16</f>
        <v>-1</v>
      </c>
      <c r="BL18" s="15"/>
      <c r="BM18" s="15"/>
      <c r="BN18" s="15">
        <f>BN14-BN16</f>
        <v>-2</v>
      </c>
      <c r="BO18" s="15"/>
      <c r="BP18" s="15"/>
    </row>
    <row r="19" spans="1:68" ht="6.4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8">
        <v>1850</v>
      </c>
      <c r="D23" s="19"/>
      <c r="E23" s="19"/>
      <c r="F23" s="19"/>
      <c r="G23" s="18">
        <v>1875</v>
      </c>
      <c r="H23" s="19"/>
      <c r="I23" s="19"/>
      <c r="J23" s="19"/>
      <c r="K23" s="15">
        <f>C23+G23</f>
        <v>3725</v>
      </c>
      <c r="L23" s="15"/>
      <c r="M23" s="15"/>
      <c r="N23" s="15"/>
      <c r="O23" s="18">
        <v>10046</v>
      </c>
      <c r="P23" s="19"/>
      <c r="Q23" s="19"/>
      <c r="R23" s="19"/>
      <c r="S23" s="18">
        <v>9410</v>
      </c>
      <c r="T23" s="19"/>
      <c r="U23" s="19"/>
      <c r="V23" s="19"/>
      <c r="W23" s="15">
        <f>O23+S23</f>
        <v>19456</v>
      </c>
      <c r="X23" s="15"/>
      <c r="Y23" s="15"/>
      <c r="Z23" s="15"/>
      <c r="AA23" s="18">
        <v>5214</v>
      </c>
      <c r="AB23" s="19"/>
      <c r="AC23" s="19"/>
      <c r="AD23" s="19"/>
      <c r="AE23" s="18">
        <v>7701</v>
      </c>
      <c r="AF23" s="19"/>
      <c r="AG23" s="19"/>
      <c r="AH23" s="19"/>
      <c r="AI23" s="15">
        <f>AA23+AE23</f>
        <v>12915</v>
      </c>
      <c r="AJ23" s="15"/>
      <c r="AK23" s="15"/>
      <c r="AL23" s="15"/>
      <c r="AM23" s="15">
        <f>C23+O23+AA23</f>
        <v>17110</v>
      </c>
      <c r="AN23" s="15"/>
      <c r="AO23" s="15"/>
      <c r="AP23" s="15"/>
      <c r="AQ23" s="15">
        <f>G23+S23+AE23</f>
        <v>18986</v>
      </c>
      <c r="AR23" s="15"/>
      <c r="AS23" s="15"/>
      <c r="AT23" s="15"/>
      <c r="AU23" s="15">
        <f>K23+W23+AI23</f>
        <v>36096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9"/>
      <c r="D24" s="19"/>
      <c r="E24" s="19"/>
      <c r="F24" s="19"/>
      <c r="G24" s="19"/>
      <c r="H24" s="19"/>
      <c r="I24" s="19"/>
      <c r="J24" s="19"/>
      <c r="K24" s="15"/>
      <c r="L24" s="15"/>
      <c r="M24" s="15"/>
      <c r="N24" s="15"/>
      <c r="O24" s="19"/>
      <c r="P24" s="19"/>
      <c r="Q24" s="19"/>
      <c r="R24" s="19"/>
      <c r="S24" s="19"/>
      <c r="T24" s="19"/>
      <c r="U24" s="19"/>
      <c r="V24" s="19"/>
      <c r="W24" s="15"/>
      <c r="X24" s="15"/>
      <c r="Y24" s="15"/>
      <c r="Z24" s="15"/>
      <c r="AA24" s="19"/>
      <c r="AB24" s="19"/>
      <c r="AC24" s="19"/>
      <c r="AD24" s="19"/>
      <c r="AE24" s="19"/>
      <c r="AF24" s="19"/>
      <c r="AG24" s="19"/>
      <c r="AH24" s="1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8">
        <v>2435</v>
      </c>
      <c r="BF24" s="19"/>
      <c r="BG24" s="19"/>
      <c r="BH24" s="18">
        <v>2661</v>
      </c>
      <c r="BI24" s="19"/>
      <c r="BJ24" s="19"/>
      <c r="BK24" s="18">
        <v>2925</v>
      </c>
      <c r="BL24" s="19"/>
      <c r="BM24" s="19"/>
      <c r="BN24" s="15">
        <f>BH24+BK24</f>
        <v>5586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5.1252216312056738E-2</v>
      </c>
      <c r="D25" s="26"/>
      <c r="E25" s="26"/>
      <c r="F25" s="26"/>
      <c r="G25" s="26">
        <f>G23/AU23</f>
        <v>5.1944813829787231E-2</v>
      </c>
      <c r="H25" s="26"/>
      <c r="I25" s="26"/>
      <c r="J25" s="26"/>
      <c r="K25" s="26">
        <f>K23/AU23</f>
        <v>0.10319703014184398</v>
      </c>
      <c r="L25" s="26"/>
      <c r="M25" s="26"/>
      <c r="N25" s="26"/>
      <c r="O25" s="26">
        <f>O23/AU23</f>
        <v>0.27831338652482268</v>
      </c>
      <c r="P25" s="26"/>
      <c r="Q25" s="26"/>
      <c r="R25" s="26"/>
      <c r="S25" s="26">
        <f>S23/AU23</f>
        <v>0.26069370567375888</v>
      </c>
      <c r="T25" s="26"/>
      <c r="U25" s="26"/>
      <c r="V25" s="26"/>
      <c r="W25" s="26">
        <f>W23/AU23</f>
        <v>0.53900709219858156</v>
      </c>
      <c r="X25" s="26"/>
      <c r="Y25" s="26"/>
      <c r="Z25" s="26"/>
      <c r="AA25" s="26">
        <f>AA23/AU23</f>
        <v>0.14444813829787234</v>
      </c>
      <c r="AB25" s="26"/>
      <c r="AC25" s="26"/>
      <c r="AD25" s="26"/>
      <c r="AE25" s="26">
        <f>AE23/AU23</f>
        <v>0.21334773936170212</v>
      </c>
      <c r="AF25" s="26"/>
      <c r="AG25" s="26"/>
      <c r="AH25" s="26"/>
      <c r="AI25" s="26">
        <f>AI23/AU23</f>
        <v>0.35779587765957449</v>
      </c>
      <c r="AJ25" s="26"/>
      <c r="AK25" s="26"/>
      <c r="AL25" s="26"/>
      <c r="AM25" s="26">
        <f>AM23/AU23</f>
        <v>0.47401374113475175</v>
      </c>
      <c r="AN25" s="26"/>
      <c r="AO25" s="26"/>
      <c r="AP25" s="26"/>
      <c r="AQ25" s="26">
        <f>AQ23/AU23</f>
        <v>0.52598625886524819</v>
      </c>
      <c r="AR25" s="26"/>
      <c r="AS25" s="26"/>
      <c r="AT25" s="26"/>
      <c r="AU25" s="26">
        <f>AU23/AU23</f>
        <v>1</v>
      </c>
      <c r="AV25" s="26"/>
      <c r="AW25" s="26"/>
      <c r="AX25" s="26"/>
      <c r="BE25" s="19"/>
      <c r="BF25" s="19"/>
      <c r="BG25" s="19"/>
      <c r="BH25" s="19"/>
      <c r="BI25" s="19"/>
      <c r="BJ25" s="19"/>
      <c r="BK25" s="19"/>
      <c r="BL25" s="19"/>
      <c r="BM25" s="19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'5月'!BE24</f>
        <v>2433</v>
      </c>
      <c r="BF26" s="15"/>
      <c r="BG26" s="15"/>
      <c r="BH26" s="15">
        <f>'5月'!BH24</f>
        <v>2661</v>
      </c>
      <c r="BI26" s="15"/>
      <c r="BJ26" s="15"/>
      <c r="BK26" s="15">
        <f>'5月'!BK24</f>
        <v>2932</v>
      </c>
      <c r="BL26" s="15"/>
      <c r="BM26" s="15"/>
      <c r="BN26" s="15">
        <f>BH26+BK26</f>
        <v>5593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2</v>
      </c>
      <c r="BF28" s="15"/>
      <c r="BG28" s="15"/>
      <c r="BH28" s="15">
        <f>BH24-BH26</f>
        <v>0</v>
      </c>
      <c r="BI28" s="15"/>
      <c r="BJ28" s="15"/>
      <c r="BK28" s="15">
        <f>BK24-BK26</f>
        <v>-7</v>
      </c>
      <c r="BL28" s="15"/>
      <c r="BM28" s="15"/>
      <c r="BN28" s="15">
        <f>BN24-BN26</f>
        <v>-7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56</v>
      </c>
      <c r="C33" s="19">
        <v>10</v>
      </c>
      <c r="D33" s="19"/>
      <c r="E33" s="19"/>
      <c r="F33" s="19"/>
      <c r="G33" s="19">
        <v>8</v>
      </c>
      <c r="H33" s="19"/>
      <c r="I33" s="19"/>
      <c r="J33" s="19"/>
      <c r="K33" s="15">
        <f>C33+G33</f>
        <v>18</v>
      </c>
      <c r="L33" s="15"/>
      <c r="M33" s="15"/>
      <c r="N33" s="15"/>
      <c r="O33" s="19">
        <v>25</v>
      </c>
      <c r="P33" s="19"/>
      <c r="Q33" s="19"/>
      <c r="R33" s="19"/>
      <c r="S33" s="19">
        <v>23</v>
      </c>
      <c r="T33" s="19"/>
      <c r="U33" s="19"/>
      <c r="V33" s="19"/>
      <c r="W33" s="15">
        <f>O33+S33</f>
        <v>48</v>
      </c>
      <c r="X33" s="15"/>
      <c r="Y33" s="15"/>
      <c r="Z33" s="15"/>
      <c r="AA33" s="19">
        <v>5</v>
      </c>
      <c r="AB33" s="19"/>
      <c r="AC33" s="19"/>
      <c r="AD33" s="19"/>
      <c r="AE33" s="19">
        <v>8</v>
      </c>
      <c r="AF33" s="19"/>
      <c r="AG33" s="19"/>
      <c r="AH33" s="19"/>
      <c r="AI33" s="15">
        <f>AA33+AE33</f>
        <v>13</v>
      </c>
      <c r="AJ33" s="15"/>
      <c r="AK33" s="15"/>
      <c r="AL33" s="15"/>
      <c r="AM33" s="15">
        <f>C33+O33+AA33</f>
        <v>40</v>
      </c>
      <c r="AN33" s="15"/>
      <c r="AO33" s="15"/>
      <c r="AP33" s="15"/>
      <c r="AQ33" s="15">
        <f>G33+S33+AE33</f>
        <v>39</v>
      </c>
      <c r="AR33" s="15"/>
      <c r="AS33" s="15"/>
      <c r="AT33" s="15"/>
      <c r="AU33" s="15">
        <f>K33+W33+AI33</f>
        <v>79</v>
      </c>
      <c r="AV33" s="15"/>
      <c r="AW33" s="15"/>
      <c r="AX33" s="15"/>
    </row>
    <row r="34" spans="1:69" x14ac:dyDescent="0.2">
      <c r="B34" s="27"/>
      <c r="C34" s="19"/>
      <c r="D34" s="19"/>
      <c r="E34" s="19"/>
      <c r="F34" s="19"/>
      <c r="G34" s="19"/>
      <c r="H34" s="19"/>
      <c r="I34" s="19"/>
      <c r="J34" s="19"/>
      <c r="K34" s="15"/>
      <c r="L34" s="15"/>
      <c r="M34" s="15"/>
      <c r="N34" s="15"/>
      <c r="O34" s="19"/>
      <c r="P34" s="19"/>
      <c r="Q34" s="19"/>
      <c r="R34" s="19"/>
      <c r="S34" s="19"/>
      <c r="T34" s="19"/>
      <c r="U34" s="19"/>
      <c r="V34" s="19"/>
      <c r="W34" s="15"/>
      <c r="X34" s="15"/>
      <c r="Y34" s="15"/>
      <c r="Z34" s="15"/>
      <c r="AA34" s="19"/>
      <c r="AB34" s="19"/>
      <c r="AC34" s="19"/>
      <c r="AD34" s="19"/>
      <c r="AE34" s="19"/>
      <c r="AF34" s="19"/>
      <c r="AG34" s="19"/>
      <c r="AH34" s="1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57</v>
      </c>
      <c r="C36" s="15">
        <f>'5月'!C36+C33</f>
        <v>104</v>
      </c>
      <c r="D36" s="15"/>
      <c r="E36" s="15"/>
      <c r="F36" s="15"/>
      <c r="G36" s="15">
        <f>G33+'5月'!G36</f>
        <v>88</v>
      </c>
      <c r="H36" s="15"/>
      <c r="I36" s="15"/>
      <c r="J36" s="15"/>
      <c r="K36" s="15">
        <f>C36+G36</f>
        <v>192</v>
      </c>
      <c r="L36" s="15"/>
      <c r="M36" s="15"/>
      <c r="N36" s="15"/>
      <c r="O36" s="15">
        <f>O33+'5月'!O36</f>
        <v>144</v>
      </c>
      <c r="P36" s="15"/>
      <c r="Q36" s="15"/>
      <c r="R36" s="15"/>
      <c r="S36" s="15">
        <f>S33+'5月'!S36</f>
        <v>103</v>
      </c>
      <c r="T36" s="15"/>
      <c r="U36" s="15"/>
      <c r="V36" s="15"/>
      <c r="W36" s="15">
        <f>O36+S36</f>
        <v>247</v>
      </c>
      <c r="X36" s="15"/>
      <c r="Y36" s="15"/>
      <c r="Z36" s="15"/>
      <c r="AA36" s="15">
        <f>AA33+'5月'!AA36</f>
        <v>31</v>
      </c>
      <c r="AB36" s="15"/>
      <c r="AC36" s="15"/>
      <c r="AD36" s="15"/>
      <c r="AE36" s="15">
        <f>AE33+'5月'!AE36</f>
        <v>31</v>
      </c>
      <c r="AF36" s="15"/>
      <c r="AG36" s="15"/>
      <c r="AH36" s="15"/>
      <c r="AI36" s="15">
        <f>AA36+AE36</f>
        <v>62</v>
      </c>
      <c r="AJ36" s="15"/>
      <c r="AK36" s="15"/>
      <c r="AL36" s="15"/>
      <c r="AM36" s="15">
        <f>AM33+'5月'!AM36</f>
        <v>279</v>
      </c>
      <c r="AN36" s="15"/>
      <c r="AO36" s="15"/>
      <c r="AP36" s="15"/>
      <c r="AQ36" s="15">
        <f>AQ33+'5月'!AQ36</f>
        <v>222</v>
      </c>
      <c r="AR36" s="15"/>
      <c r="AS36" s="15"/>
      <c r="AT36" s="15"/>
      <c r="AU36" s="15">
        <f>AM36+AQ36</f>
        <v>501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6月1日～6月30日</v>
      </c>
      <c r="C41" s="19">
        <v>18</v>
      </c>
      <c r="D41" s="19"/>
      <c r="E41" s="19"/>
      <c r="F41" s="19"/>
      <c r="G41" s="19">
        <v>22</v>
      </c>
      <c r="H41" s="19"/>
      <c r="I41" s="19"/>
      <c r="J41" s="19"/>
      <c r="K41" s="15">
        <f>C41+G41</f>
        <v>40</v>
      </c>
      <c r="L41" s="15"/>
      <c r="M41" s="15"/>
      <c r="N41" s="15"/>
      <c r="O41" s="19">
        <v>10</v>
      </c>
      <c r="P41" s="19"/>
      <c r="Q41" s="19"/>
      <c r="R41" s="19"/>
      <c r="S41" s="19">
        <v>19</v>
      </c>
      <c r="T41" s="19"/>
      <c r="U41" s="19"/>
      <c r="V41" s="19"/>
      <c r="W41" s="15">
        <f>O41+S41</f>
        <v>29</v>
      </c>
      <c r="X41" s="15"/>
      <c r="Y41" s="15"/>
      <c r="Z41" s="15"/>
      <c r="AA41" s="19">
        <v>16</v>
      </c>
      <c r="AB41" s="19"/>
      <c r="AC41" s="19"/>
      <c r="AD41" s="19"/>
      <c r="AE41" s="19">
        <v>25</v>
      </c>
      <c r="AF41" s="19"/>
      <c r="AG41" s="19"/>
      <c r="AH41" s="19"/>
      <c r="AI41" s="15">
        <f>AA41+AE41</f>
        <v>41</v>
      </c>
      <c r="AJ41" s="15"/>
      <c r="AK41" s="15"/>
      <c r="AL41" s="15"/>
      <c r="AM41" s="15">
        <f>C41+O41+AA41</f>
        <v>44</v>
      </c>
      <c r="AN41" s="15"/>
      <c r="AO41" s="15"/>
      <c r="AP41" s="15"/>
      <c r="AQ41" s="15">
        <f>G41+S41+AE41</f>
        <v>66</v>
      </c>
      <c r="AR41" s="15"/>
      <c r="AS41" s="15"/>
      <c r="AT41" s="15"/>
      <c r="AU41" s="15">
        <f>K41+W41+AI41</f>
        <v>110</v>
      </c>
      <c r="AV41" s="15"/>
      <c r="AW41" s="15"/>
      <c r="AX41" s="15"/>
      <c r="BA41" s="11"/>
      <c r="BB41" s="11"/>
      <c r="BC41" s="11"/>
      <c r="BD41" s="11"/>
      <c r="BE41" s="15">
        <f>F9</f>
        <v>-4</v>
      </c>
      <c r="BF41" s="15"/>
      <c r="BG41" s="15"/>
      <c r="BH41" s="15"/>
      <c r="BI41" s="15">
        <f>I9</f>
        <v>-27</v>
      </c>
      <c r="BJ41" s="15"/>
      <c r="BK41" s="15"/>
      <c r="BL41" s="15"/>
      <c r="BM41" s="15">
        <f>L9</f>
        <v>-31</v>
      </c>
      <c r="BN41" s="15"/>
      <c r="BO41" s="15"/>
      <c r="BP41" s="15"/>
    </row>
    <row r="42" spans="1:69" ht="10.5" customHeight="1" x14ac:dyDescent="0.2">
      <c r="B42" s="27"/>
      <c r="C42" s="19"/>
      <c r="D42" s="19"/>
      <c r="E42" s="19"/>
      <c r="F42" s="19"/>
      <c r="G42" s="19"/>
      <c r="H42" s="19"/>
      <c r="I42" s="19"/>
      <c r="J42" s="19"/>
      <c r="K42" s="15"/>
      <c r="L42" s="15"/>
      <c r="M42" s="15"/>
      <c r="N42" s="15"/>
      <c r="O42" s="19"/>
      <c r="P42" s="19"/>
      <c r="Q42" s="19"/>
      <c r="R42" s="19"/>
      <c r="S42" s="19"/>
      <c r="T42" s="19"/>
      <c r="U42" s="19"/>
      <c r="V42" s="19"/>
      <c r="W42" s="15"/>
      <c r="X42" s="15"/>
      <c r="Y42" s="15"/>
      <c r="Z42" s="15"/>
      <c r="AA42" s="19"/>
      <c r="AB42" s="19"/>
      <c r="AC42" s="19"/>
      <c r="AD42" s="19"/>
      <c r="AE42" s="19"/>
      <c r="AF42" s="19"/>
      <c r="AG42" s="19"/>
      <c r="AH42" s="1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平成27年4月～平成27年6月</v>
      </c>
      <c r="C44" s="15">
        <f>C41+'5月'!C44</f>
        <v>89</v>
      </c>
      <c r="D44" s="15"/>
      <c r="E44" s="15"/>
      <c r="F44" s="15"/>
      <c r="G44" s="15">
        <f>G41+'5月'!G44</f>
        <v>73</v>
      </c>
      <c r="H44" s="15"/>
      <c r="I44" s="15"/>
      <c r="J44" s="15"/>
      <c r="K44" s="15">
        <f>C44+G44</f>
        <v>162</v>
      </c>
      <c r="L44" s="15"/>
      <c r="M44" s="15"/>
      <c r="N44" s="15"/>
      <c r="O44" s="15">
        <f>O41+'5月'!O44</f>
        <v>110</v>
      </c>
      <c r="P44" s="15"/>
      <c r="Q44" s="15"/>
      <c r="R44" s="15"/>
      <c r="S44" s="15">
        <f>S41+'5月'!S44</f>
        <v>78</v>
      </c>
      <c r="T44" s="15"/>
      <c r="U44" s="15"/>
      <c r="V44" s="15"/>
      <c r="W44" s="15">
        <f>O44+S44</f>
        <v>188</v>
      </c>
      <c r="X44" s="15"/>
      <c r="Y44" s="15"/>
      <c r="Z44" s="15"/>
      <c r="AA44" s="15">
        <f>AA41+'5月'!AA44</f>
        <v>55</v>
      </c>
      <c r="AB44" s="15"/>
      <c r="AC44" s="15"/>
      <c r="AD44" s="15"/>
      <c r="AE44" s="15">
        <f>AE41+'5月'!AE44</f>
        <v>78</v>
      </c>
      <c r="AF44" s="15"/>
      <c r="AG44" s="15"/>
      <c r="AH44" s="15"/>
      <c r="AI44" s="15">
        <f>AA44+AE44</f>
        <v>133</v>
      </c>
      <c r="AJ44" s="15"/>
      <c r="AK44" s="15"/>
      <c r="AL44" s="15"/>
      <c r="AM44" s="15">
        <f>AM41+'5月'!AM44</f>
        <v>254</v>
      </c>
      <c r="AN44" s="15"/>
      <c r="AO44" s="15"/>
      <c r="AP44" s="15"/>
      <c r="AQ44" s="15">
        <f>AQ41+'5月'!AQ44</f>
        <v>229</v>
      </c>
      <c r="AR44" s="15"/>
      <c r="AS44" s="15"/>
      <c r="AT44" s="15"/>
      <c r="AU44" s="15">
        <f>AM44+AQ44</f>
        <v>483</v>
      </c>
      <c r="AV44" s="15"/>
      <c r="AW44" s="15"/>
      <c r="AX44" s="15"/>
      <c r="BA44" s="11"/>
      <c r="BB44" s="11"/>
      <c r="BC44" s="11"/>
      <c r="BD44" s="11"/>
      <c r="BE44" s="15">
        <f>BE41+'5月'!BE44</f>
        <v>25</v>
      </c>
      <c r="BF44" s="15"/>
      <c r="BG44" s="15"/>
      <c r="BH44" s="15"/>
      <c r="BI44" s="15">
        <f>BI41+'5月'!BI44</f>
        <v>-7</v>
      </c>
      <c r="BJ44" s="15"/>
      <c r="BK44" s="15"/>
      <c r="BL44" s="15"/>
      <c r="BM44" s="15">
        <f>BE44+BI44</f>
        <v>18</v>
      </c>
      <c r="BN44" s="15"/>
      <c r="BO44" s="15"/>
      <c r="BP44" s="15"/>
    </row>
    <row r="45" spans="1:69" ht="0.75" customHeight="1" x14ac:dyDescent="0.2">
      <c r="AQ45" s="11"/>
    </row>
    <row r="46" spans="1:69" x14ac:dyDescent="0.2">
      <c r="A46" s="29" t="s">
        <v>58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BE26" sqref="BE26:BG27"/>
    </sheetView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25" style="1" customWidth="1"/>
    <col min="6" max="7" width="1.625" style="1" customWidth="1"/>
    <col min="8" max="8" width="2.125" style="1" customWidth="1"/>
    <col min="9" max="10" width="1.625" style="1" customWidth="1"/>
    <col min="11" max="11" width="2.25" style="1" customWidth="1"/>
    <col min="12" max="13" width="1.625" style="1" customWidth="1"/>
    <col min="14" max="14" width="2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37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8">
        <v>16986</v>
      </c>
      <c r="D5" s="19"/>
      <c r="E5" s="19"/>
      <c r="F5" s="18">
        <v>17075</v>
      </c>
      <c r="G5" s="19"/>
      <c r="H5" s="19"/>
      <c r="I5" s="18">
        <v>18938</v>
      </c>
      <c r="J5" s="19"/>
      <c r="K5" s="19"/>
      <c r="L5" s="15">
        <f>F5+I5</f>
        <v>36013</v>
      </c>
      <c r="M5" s="15"/>
      <c r="N5" s="15"/>
      <c r="P5" s="22" t="s">
        <v>15</v>
      </c>
      <c r="Q5" s="22"/>
      <c r="R5" s="22"/>
      <c r="S5" s="22"/>
      <c r="T5" s="22"/>
      <c r="U5" s="18">
        <v>4241</v>
      </c>
      <c r="V5" s="19"/>
      <c r="W5" s="19"/>
      <c r="X5" s="18">
        <v>4125</v>
      </c>
      <c r="Y5" s="19"/>
      <c r="Z5" s="19"/>
      <c r="AA5" s="18">
        <v>4664</v>
      </c>
      <c r="AB5" s="19"/>
      <c r="AC5" s="19"/>
      <c r="AD5" s="15">
        <f>X5+AA5</f>
        <v>8789</v>
      </c>
      <c r="AE5" s="15"/>
      <c r="AF5" s="15"/>
      <c r="AG5" s="18">
        <v>2382</v>
      </c>
      <c r="AH5" s="19"/>
      <c r="AI5" s="19"/>
      <c r="AJ5" s="18">
        <v>2274</v>
      </c>
      <c r="AK5" s="19"/>
      <c r="AL5" s="19"/>
      <c r="AM5" s="18">
        <v>2612</v>
      </c>
      <c r="AN5" s="19"/>
      <c r="AO5" s="19"/>
      <c r="AP5" s="15">
        <f>AJ5+AM5</f>
        <v>4886</v>
      </c>
      <c r="AQ5" s="15"/>
      <c r="AR5" s="15"/>
      <c r="AS5" s="18">
        <v>4099</v>
      </c>
      <c r="AT5" s="19"/>
      <c r="AU5" s="19"/>
      <c r="AV5" s="18">
        <v>4001</v>
      </c>
      <c r="AW5" s="19"/>
      <c r="AX5" s="19"/>
      <c r="AY5" s="18">
        <v>4546</v>
      </c>
      <c r="AZ5" s="19"/>
      <c r="BA5" s="19"/>
      <c r="BB5" s="15">
        <f>AV5+AY5</f>
        <v>8547</v>
      </c>
      <c r="BC5" s="15"/>
      <c r="BD5" s="15"/>
      <c r="BE5" s="15">
        <f>BE14+BE24</f>
        <v>3027</v>
      </c>
      <c r="BF5" s="15"/>
      <c r="BG5" s="15"/>
      <c r="BH5" s="15">
        <f>BH14+BH24</f>
        <v>3186</v>
      </c>
      <c r="BI5" s="15"/>
      <c r="BJ5" s="15"/>
      <c r="BK5" s="15">
        <f>BK14+BK24</f>
        <v>3475</v>
      </c>
      <c r="BL5" s="15"/>
      <c r="BM5" s="15"/>
      <c r="BN5" s="15">
        <f>BH5+BK5</f>
        <v>6661</v>
      </c>
      <c r="BO5" s="15"/>
      <c r="BP5" s="15"/>
    </row>
    <row r="6" spans="1:68" ht="13.15" customHeight="1" x14ac:dyDescent="0.2">
      <c r="B6" s="5" t="s">
        <v>93</v>
      </c>
      <c r="C6" s="19"/>
      <c r="D6" s="19"/>
      <c r="E6" s="19"/>
      <c r="F6" s="19"/>
      <c r="G6" s="19"/>
      <c r="H6" s="19"/>
      <c r="I6" s="19"/>
      <c r="J6" s="19"/>
      <c r="K6" s="19"/>
      <c r="L6" s="15"/>
      <c r="M6" s="15"/>
      <c r="N6" s="15"/>
      <c r="P6" s="16" t="str">
        <f>B6</f>
        <v>平成27年7月末現在</v>
      </c>
      <c r="Q6" s="16"/>
      <c r="R6" s="16"/>
      <c r="S6" s="16"/>
      <c r="T6" s="16"/>
      <c r="U6" s="19"/>
      <c r="V6" s="19"/>
      <c r="W6" s="19"/>
      <c r="X6" s="19"/>
      <c r="Y6" s="19"/>
      <c r="Z6" s="19"/>
      <c r="AA6" s="19"/>
      <c r="AB6" s="19"/>
      <c r="AC6" s="19"/>
      <c r="AD6" s="15"/>
      <c r="AE6" s="15"/>
      <c r="AF6" s="15"/>
      <c r="AG6" s="19"/>
      <c r="AH6" s="19"/>
      <c r="AI6" s="19"/>
      <c r="AJ6" s="19"/>
      <c r="AK6" s="19"/>
      <c r="AL6" s="19"/>
      <c r="AM6" s="19"/>
      <c r="AN6" s="19"/>
      <c r="AO6" s="19"/>
      <c r="AP6" s="15"/>
      <c r="AQ6" s="15"/>
      <c r="AR6" s="15"/>
      <c r="AS6" s="19"/>
      <c r="AT6" s="19"/>
      <c r="AU6" s="19"/>
      <c r="AV6" s="19"/>
      <c r="AW6" s="19"/>
      <c r="AX6" s="19"/>
      <c r="AY6" s="19"/>
      <c r="AZ6" s="19"/>
      <c r="BA6" s="19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'6月'!C5</f>
        <v>17022</v>
      </c>
      <c r="D7" s="15"/>
      <c r="E7" s="15"/>
      <c r="F7" s="15">
        <f>'6月'!F5</f>
        <v>17110</v>
      </c>
      <c r="G7" s="15"/>
      <c r="H7" s="15"/>
      <c r="I7" s="15">
        <f>'6月'!I5</f>
        <v>18986</v>
      </c>
      <c r="J7" s="15"/>
      <c r="K7" s="15"/>
      <c r="L7" s="15">
        <f>F7+I7</f>
        <v>36096</v>
      </c>
      <c r="M7" s="15"/>
      <c r="N7" s="15"/>
      <c r="P7" s="22" t="s">
        <v>18</v>
      </c>
      <c r="Q7" s="22"/>
      <c r="R7" s="22"/>
      <c r="S7" s="22"/>
      <c r="T7" s="22"/>
      <c r="U7" s="15">
        <f>'6月'!U5</f>
        <v>4257</v>
      </c>
      <c r="V7" s="15"/>
      <c r="W7" s="15"/>
      <c r="X7" s="15">
        <f>'6月'!X5</f>
        <v>4148</v>
      </c>
      <c r="Y7" s="15"/>
      <c r="Z7" s="15"/>
      <c r="AA7" s="15">
        <f>'6月'!AA5</f>
        <v>4684</v>
      </c>
      <c r="AB7" s="15"/>
      <c r="AC7" s="15"/>
      <c r="AD7" s="15">
        <f>X7+AA7</f>
        <v>8832</v>
      </c>
      <c r="AE7" s="15"/>
      <c r="AF7" s="15"/>
      <c r="AG7" s="15">
        <f>'6月'!AG5</f>
        <v>2379</v>
      </c>
      <c r="AH7" s="15"/>
      <c r="AI7" s="15"/>
      <c r="AJ7" s="15">
        <f>'6月'!AJ5</f>
        <v>2271</v>
      </c>
      <c r="AK7" s="15"/>
      <c r="AL7" s="15"/>
      <c r="AM7" s="15">
        <f>'6月'!AM5</f>
        <v>2615</v>
      </c>
      <c r="AN7" s="15"/>
      <c r="AO7" s="15"/>
      <c r="AP7" s="15">
        <f>AJ7+AM7</f>
        <v>4886</v>
      </c>
      <c r="AQ7" s="15"/>
      <c r="AR7" s="15"/>
      <c r="AS7" s="15">
        <f>'6月'!AS5</f>
        <v>4107</v>
      </c>
      <c r="AT7" s="15"/>
      <c r="AU7" s="15"/>
      <c r="AV7" s="15">
        <f>'6月'!AV5</f>
        <v>4000</v>
      </c>
      <c r="AW7" s="15"/>
      <c r="AX7" s="15"/>
      <c r="AY7" s="15">
        <f>'6月'!AY5</f>
        <v>4555</v>
      </c>
      <c r="AZ7" s="15"/>
      <c r="BA7" s="15"/>
      <c r="BB7" s="15">
        <f>AV7+AY7</f>
        <v>8555</v>
      </c>
      <c r="BC7" s="15"/>
      <c r="BD7" s="15"/>
      <c r="BE7" s="15">
        <f>'6月'!BE5</f>
        <v>3029</v>
      </c>
      <c r="BF7" s="15"/>
      <c r="BG7" s="15"/>
      <c r="BH7" s="15">
        <f>'6月'!BH5</f>
        <v>3191</v>
      </c>
      <c r="BI7" s="15"/>
      <c r="BJ7" s="15"/>
      <c r="BK7" s="15">
        <f>'6月'!BK5</f>
        <v>3480</v>
      </c>
      <c r="BL7" s="15"/>
      <c r="BM7" s="15"/>
      <c r="BN7" s="15">
        <f>BH7+BK7</f>
        <v>6671</v>
      </c>
      <c r="BO7" s="15"/>
      <c r="BP7" s="15"/>
    </row>
    <row r="8" spans="1:68" ht="13.15" customHeight="1" x14ac:dyDescent="0.2">
      <c r="B8" s="5" t="s">
        <v>94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平成27年6月末現在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-36</v>
      </c>
      <c r="D9" s="15"/>
      <c r="E9" s="15"/>
      <c r="F9" s="15">
        <f>F5-F7</f>
        <v>-35</v>
      </c>
      <c r="G9" s="15"/>
      <c r="H9" s="15"/>
      <c r="I9" s="15">
        <f>I5-I7</f>
        <v>-48</v>
      </c>
      <c r="J9" s="15"/>
      <c r="K9" s="15"/>
      <c r="L9" s="15">
        <f>L5-L7</f>
        <v>-83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-16</v>
      </c>
      <c r="V9" s="15"/>
      <c r="W9" s="15"/>
      <c r="X9" s="15">
        <f>X5-X7</f>
        <v>-23</v>
      </c>
      <c r="Y9" s="15"/>
      <c r="Z9" s="15"/>
      <c r="AA9" s="15">
        <f>AA5-AA7</f>
        <v>-20</v>
      </c>
      <c r="AB9" s="15"/>
      <c r="AC9" s="15"/>
      <c r="AD9" s="15">
        <f>AD5-AD7</f>
        <v>-43</v>
      </c>
      <c r="AE9" s="15"/>
      <c r="AF9" s="15"/>
      <c r="AG9" s="15">
        <f>AG5-AG7</f>
        <v>3</v>
      </c>
      <c r="AH9" s="15"/>
      <c r="AI9" s="15"/>
      <c r="AJ9" s="15">
        <f>AJ5-AJ7</f>
        <v>3</v>
      </c>
      <c r="AK9" s="15"/>
      <c r="AL9" s="15"/>
      <c r="AM9" s="15">
        <f>AM5-AM7</f>
        <v>-3</v>
      </c>
      <c r="AN9" s="15"/>
      <c r="AO9" s="15"/>
      <c r="AP9" s="15">
        <f>AP5-AP7</f>
        <v>0</v>
      </c>
      <c r="AQ9" s="15"/>
      <c r="AR9" s="15"/>
      <c r="AS9" s="15">
        <f>AS5-AS7</f>
        <v>-8</v>
      </c>
      <c r="AT9" s="15"/>
      <c r="AU9" s="15"/>
      <c r="AV9" s="15">
        <f>AV5-AV7</f>
        <v>1</v>
      </c>
      <c r="AW9" s="15"/>
      <c r="AX9" s="15"/>
      <c r="AY9" s="15">
        <f>AY5-AY7</f>
        <v>-9</v>
      </c>
      <c r="AZ9" s="15"/>
      <c r="BA9" s="15"/>
      <c r="BB9" s="15">
        <f>BB5-BB7</f>
        <v>-8</v>
      </c>
      <c r="BC9" s="15"/>
      <c r="BD9" s="15"/>
      <c r="BE9" s="15">
        <f>BE5-BE7</f>
        <v>-2</v>
      </c>
      <c r="BF9" s="15"/>
      <c r="BG9" s="15"/>
      <c r="BH9" s="15">
        <f>BH5-BH7</f>
        <v>-5</v>
      </c>
      <c r="BI9" s="15"/>
      <c r="BJ9" s="15"/>
      <c r="BK9" s="15">
        <f>BK5-BK7</f>
        <v>-5</v>
      </c>
      <c r="BL9" s="15"/>
      <c r="BM9" s="15"/>
      <c r="BN9" s="15">
        <f>BN5-BN7</f>
        <v>-10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平成27年7月末現在</v>
      </c>
      <c r="C13" s="24"/>
      <c r="D13" s="24"/>
      <c r="E13" s="24"/>
      <c r="F13" s="19">
        <v>54</v>
      </c>
      <c r="G13" s="19"/>
      <c r="H13" s="19"/>
      <c r="I13" s="19">
        <v>103</v>
      </c>
      <c r="J13" s="19"/>
      <c r="K13" s="19"/>
      <c r="L13" s="15">
        <f>F13+I13</f>
        <v>157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9"/>
      <c r="G14" s="19"/>
      <c r="H14" s="19"/>
      <c r="I14" s="19"/>
      <c r="J14" s="19"/>
      <c r="K14" s="19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8">
        <v>1927</v>
      </c>
      <c r="V14" s="19"/>
      <c r="W14" s="19"/>
      <c r="X14" s="18">
        <v>1982</v>
      </c>
      <c r="Y14" s="19"/>
      <c r="Z14" s="19"/>
      <c r="AA14" s="18">
        <v>2038</v>
      </c>
      <c r="AB14" s="19"/>
      <c r="AC14" s="19"/>
      <c r="AD14" s="15">
        <f>X14+AA14</f>
        <v>4020</v>
      </c>
      <c r="AE14" s="15"/>
      <c r="AF14" s="15"/>
      <c r="AG14" s="19">
        <v>583</v>
      </c>
      <c r="AH14" s="19"/>
      <c r="AI14" s="19"/>
      <c r="AJ14" s="19">
        <v>663</v>
      </c>
      <c r="AK14" s="19"/>
      <c r="AL14" s="19"/>
      <c r="AM14" s="19">
        <v>727</v>
      </c>
      <c r="AN14" s="19"/>
      <c r="AO14" s="19"/>
      <c r="AP14" s="15">
        <f>AJ14+AM14</f>
        <v>1390</v>
      </c>
      <c r="AQ14" s="15"/>
      <c r="AR14" s="15"/>
      <c r="AS14" s="19">
        <v>727</v>
      </c>
      <c r="AT14" s="19"/>
      <c r="AU14" s="19"/>
      <c r="AV14" s="19">
        <v>844</v>
      </c>
      <c r="AW14" s="19"/>
      <c r="AX14" s="19"/>
      <c r="AY14" s="19">
        <v>876</v>
      </c>
      <c r="AZ14" s="19"/>
      <c r="BA14" s="19"/>
      <c r="BB14" s="15">
        <f>AV14+AY14</f>
        <v>1720</v>
      </c>
      <c r="BC14" s="15"/>
      <c r="BD14" s="15"/>
      <c r="BE14" s="19">
        <v>592</v>
      </c>
      <c r="BF14" s="19"/>
      <c r="BG14" s="19"/>
      <c r="BH14" s="19">
        <v>526</v>
      </c>
      <c r="BI14" s="19"/>
      <c r="BJ14" s="19"/>
      <c r="BK14" s="19">
        <v>550</v>
      </c>
      <c r="BL14" s="19"/>
      <c r="BM14" s="19"/>
      <c r="BN14" s="15">
        <f>BH14+BK14</f>
        <v>1076</v>
      </c>
      <c r="BO14" s="15"/>
      <c r="BP14" s="15"/>
    </row>
    <row r="15" spans="1:68" ht="13.15" customHeight="1" x14ac:dyDescent="0.2">
      <c r="P15" s="16" t="str">
        <f>P6</f>
        <v>平成27年7月末現在</v>
      </c>
      <c r="Q15" s="16"/>
      <c r="R15" s="16"/>
      <c r="S15" s="16"/>
      <c r="T15" s="16"/>
      <c r="U15" s="19"/>
      <c r="V15" s="19"/>
      <c r="W15" s="19"/>
      <c r="X15" s="19"/>
      <c r="Y15" s="19"/>
      <c r="Z15" s="19"/>
      <c r="AA15" s="19"/>
      <c r="AB15" s="19"/>
      <c r="AC15" s="19"/>
      <c r="AD15" s="15"/>
      <c r="AE15" s="15"/>
      <c r="AF15" s="15"/>
      <c r="AG15" s="19"/>
      <c r="AH15" s="19"/>
      <c r="AI15" s="19"/>
      <c r="AJ15" s="19"/>
      <c r="AK15" s="19"/>
      <c r="AL15" s="19"/>
      <c r="AM15" s="19"/>
      <c r="AN15" s="19"/>
      <c r="AO15" s="19"/>
      <c r="AP15" s="15"/>
      <c r="AQ15" s="15"/>
      <c r="AR15" s="15"/>
      <c r="AS15" s="19"/>
      <c r="AT15" s="19"/>
      <c r="AU15" s="19"/>
      <c r="AV15" s="19"/>
      <c r="AW15" s="19"/>
      <c r="AX15" s="19"/>
      <c r="AY15" s="19"/>
      <c r="AZ15" s="19"/>
      <c r="BA15" s="19"/>
      <c r="BB15" s="15"/>
      <c r="BC15" s="15"/>
      <c r="BD15" s="15"/>
      <c r="BE15" s="19"/>
      <c r="BF15" s="19"/>
      <c r="BG15" s="19"/>
      <c r="BH15" s="19"/>
      <c r="BI15" s="19"/>
      <c r="BJ15" s="19"/>
      <c r="BK15" s="19"/>
      <c r="BL15" s="19"/>
      <c r="BM15" s="19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'6月'!U14</f>
        <v>1941</v>
      </c>
      <c r="V16" s="15"/>
      <c r="W16" s="15"/>
      <c r="X16" s="15">
        <f>'6月'!X14</f>
        <v>1987</v>
      </c>
      <c r="Y16" s="15"/>
      <c r="Z16" s="15"/>
      <c r="AA16" s="15">
        <f>'6月'!AA14</f>
        <v>2043</v>
      </c>
      <c r="AB16" s="15"/>
      <c r="AC16" s="15"/>
      <c r="AD16" s="15">
        <f>X16+AA16</f>
        <v>4030</v>
      </c>
      <c r="AE16" s="15"/>
      <c r="AF16" s="15"/>
      <c r="AG16" s="15">
        <f>'6月'!AG14</f>
        <v>582</v>
      </c>
      <c r="AH16" s="15"/>
      <c r="AI16" s="15"/>
      <c r="AJ16" s="15">
        <f>'6月'!AJ14</f>
        <v>665</v>
      </c>
      <c r="AK16" s="15"/>
      <c r="AL16" s="15"/>
      <c r="AM16" s="15">
        <f>'6月'!AM14</f>
        <v>729</v>
      </c>
      <c r="AN16" s="15"/>
      <c r="AO16" s="15"/>
      <c r="AP16" s="15">
        <f>AJ16+AM16</f>
        <v>1394</v>
      </c>
      <c r="AQ16" s="15"/>
      <c r="AR16" s="15"/>
      <c r="AS16" s="15">
        <f>'6月'!AS14</f>
        <v>727</v>
      </c>
      <c r="AT16" s="15"/>
      <c r="AU16" s="15"/>
      <c r="AV16" s="15">
        <f>'6月'!AV14</f>
        <v>848</v>
      </c>
      <c r="AW16" s="15"/>
      <c r="AX16" s="15"/>
      <c r="AY16" s="15">
        <f>'6月'!AY14</f>
        <v>880</v>
      </c>
      <c r="AZ16" s="15"/>
      <c r="BA16" s="15"/>
      <c r="BB16" s="15">
        <f>AV16+AY16</f>
        <v>1728</v>
      </c>
      <c r="BC16" s="15"/>
      <c r="BD16" s="15"/>
      <c r="BE16" s="15">
        <f>'6月'!BE14</f>
        <v>594</v>
      </c>
      <c r="BF16" s="15"/>
      <c r="BG16" s="15"/>
      <c r="BH16" s="15">
        <f>'6月'!BH14</f>
        <v>530</v>
      </c>
      <c r="BI16" s="15"/>
      <c r="BJ16" s="15"/>
      <c r="BK16" s="15">
        <f>'6月'!BK14</f>
        <v>555</v>
      </c>
      <c r="BL16" s="15"/>
      <c r="BM16" s="15"/>
      <c r="BN16" s="15">
        <f>BH16+BK16</f>
        <v>1085</v>
      </c>
      <c r="BO16" s="15"/>
      <c r="BP16" s="15"/>
    </row>
    <row r="17" spans="1:68" ht="13.15" customHeight="1" x14ac:dyDescent="0.2">
      <c r="P17" s="16" t="str">
        <f>P8</f>
        <v>平成27年6月末現在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-14</v>
      </c>
      <c r="V18" s="15"/>
      <c r="W18" s="15"/>
      <c r="X18" s="15">
        <f>X14-X16</f>
        <v>-5</v>
      </c>
      <c r="Y18" s="15"/>
      <c r="Z18" s="15"/>
      <c r="AA18" s="15">
        <f>AA14-AA16</f>
        <v>-5</v>
      </c>
      <c r="AB18" s="15"/>
      <c r="AC18" s="15"/>
      <c r="AD18" s="15">
        <f>AD14-AD16</f>
        <v>-10</v>
      </c>
      <c r="AE18" s="15"/>
      <c r="AF18" s="15"/>
      <c r="AG18" s="15">
        <f>AG14-AG16</f>
        <v>1</v>
      </c>
      <c r="AH18" s="15"/>
      <c r="AI18" s="15"/>
      <c r="AJ18" s="15">
        <f>AJ14-AJ16</f>
        <v>-2</v>
      </c>
      <c r="AK18" s="15"/>
      <c r="AL18" s="15"/>
      <c r="AM18" s="15">
        <f>AM14-AM16</f>
        <v>-2</v>
      </c>
      <c r="AN18" s="15"/>
      <c r="AO18" s="15"/>
      <c r="AP18" s="15">
        <f>AP14-AP16</f>
        <v>-4</v>
      </c>
      <c r="AQ18" s="15"/>
      <c r="AR18" s="15"/>
      <c r="AS18" s="15">
        <f>AS14-AS16</f>
        <v>0</v>
      </c>
      <c r="AT18" s="15"/>
      <c r="AU18" s="15"/>
      <c r="AV18" s="15">
        <f>AV14-AV16</f>
        <v>-4</v>
      </c>
      <c r="AW18" s="15"/>
      <c r="AX18" s="15"/>
      <c r="AY18" s="15">
        <f>AY14-AY16</f>
        <v>-4</v>
      </c>
      <c r="AZ18" s="15"/>
      <c r="BA18" s="15"/>
      <c r="BB18" s="15">
        <f>BB14-BB16</f>
        <v>-8</v>
      </c>
      <c r="BC18" s="15"/>
      <c r="BD18" s="15"/>
      <c r="BE18" s="15">
        <f>BE14-BE16</f>
        <v>-2</v>
      </c>
      <c r="BF18" s="15"/>
      <c r="BG18" s="15"/>
      <c r="BH18" s="15">
        <f>BH14-BH16</f>
        <v>-4</v>
      </c>
      <c r="BI18" s="15"/>
      <c r="BJ18" s="15"/>
      <c r="BK18" s="15">
        <f>BK14-BK16</f>
        <v>-5</v>
      </c>
      <c r="BL18" s="15"/>
      <c r="BM18" s="15"/>
      <c r="BN18" s="15">
        <f>BN14-BN16</f>
        <v>-9</v>
      </c>
      <c r="BO18" s="15"/>
      <c r="BP18" s="15"/>
    </row>
    <row r="19" spans="1:68" ht="6.4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8">
        <v>1839</v>
      </c>
      <c r="D23" s="19"/>
      <c r="E23" s="19"/>
      <c r="F23" s="19"/>
      <c r="G23" s="18">
        <v>1866</v>
      </c>
      <c r="H23" s="19"/>
      <c r="I23" s="19"/>
      <c r="J23" s="19"/>
      <c r="K23" s="15">
        <f>C23+G23</f>
        <v>3705</v>
      </c>
      <c r="L23" s="15"/>
      <c r="M23" s="15"/>
      <c r="N23" s="15"/>
      <c r="O23" s="18">
        <v>10023</v>
      </c>
      <c r="P23" s="19"/>
      <c r="Q23" s="19"/>
      <c r="R23" s="19"/>
      <c r="S23" s="18">
        <v>9371</v>
      </c>
      <c r="T23" s="19"/>
      <c r="U23" s="19"/>
      <c r="V23" s="19"/>
      <c r="W23" s="15">
        <f>O23+S23</f>
        <v>19394</v>
      </c>
      <c r="X23" s="15"/>
      <c r="Y23" s="15"/>
      <c r="Z23" s="15"/>
      <c r="AA23" s="18">
        <v>5213</v>
      </c>
      <c r="AB23" s="19"/>
      <c r="AC23" s="19"/>
      <c r="AD23" s="19"/>
      <c r="AE23" s="18">
        <v>7701</v>
      </c>
      <c r="AF23" s="19"/>
      <c r="AG23" s="19"/>
      <c r="AH23" s="19"/>
      <c r="AI23" s="15">
        <f>AA23+AE23</f>
        <v>12914</v>
      </c>
      <c r="AJ23" s="15"/>
      <c r="AK23" s="15"/>
      <c r="AL23" s="15"/>
      <c r="AM23" s="15">
        <f>C23+O23+AA23</f>
        <v>17075</v>
      </c>
      <c r="AN23" s="15"/>
      <c r="AO23" s="15"/>
      <c r="AP23" s="15"/>
      <c r="AQ23" s="15">
        <f>G23+S23+AE23</f>
        <v>18938</v>
      </c>
      <c r="AR23" s="15"/>
      <c r="AS23" s="15"/>
      <c r="AT23" s="15"/>
      <c r="AU23" s="15">
        <f>K23+W23+AI23</f>
        <v>36013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9"/>
      <c r="D24" s="19"/>
      <c r="E24" s="19"/>
      <c r="F24" s="19"/>
      <c r="G24" s="19"/>
      <c r="H24" s="19"/>
      <c r="I24" s="19"/>
      <c r="J24" s="19"/>
      <c r="K24" s="15"/>
      <c r="L24" s="15"/>
      <c r="M24" s="15"/>
      <c r="N24" s="15"/>
      <c r="O24" s="19"/>
      <c r="P24" s="19"/>
      <c r="Q24" s="19"/>
      <c r="R24" s="19"/>
      <c r="S24" s="19"/>
      <c r="T24" s="19"/>
      <c r="U24" s="19"/>
      <c r="V24" s="19"/>
      <c r="W24" s="15"/>
      <c r="X24" s="15"/>
      <c r="Y24" s="15"/>
      <c r="Z24" s="15"/>
      <c r="AA24" s="19"/>
      <c r="AB24" s="19"/>
      <c r="AC24" s="19"/>
      <c r="AD24" s="19"/>
      <c r="AE24" s="19"/>
      <c r="AF24" s="19"/>
      <c r="AG24" s="19"/>
      <c r="AH24" s="1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8">
        <v>2435</v>
      </c>
      <c r="BF24" s="19"/>
      <c r="BG24" s="19"/>
      <c r="BH24" s="18">
        <v>2660</v>
      </c>
      <c r="BI24" s="19"/>
      <c r="BJ24" s="19"/>
      <c r="BK24" s="18">
        <v>2925</v>
      </c>
      <c r="BL24" s="19"/>
      <c r="BM24" s="19"/>
      <c r="BN24" s="15">
        <f>BH24+BK24</f>
        <v>5585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5.1064893232999196E-2</v>
      </c>
      <c r="D25" s="26"/>
      <c r="E25" s="26"/>
      <c r="F25" s="26"/>
      <c r="G25" s="26">
        <f>G23/AU23</f>
        <v>5.1814622497431483E-2</v>
      </c>
      <c r="H25" s="26"/>
      <c r="I25" s="26"/>
      <c r="J25" s="26"/>
      <c r="K25" s="26">
        <f>K23/AU23</f>
        <v>0.10287951573043068</v>
      </c>
      <c r="L25" s="26"/>
      <c r="M25" s="26"/>
      <c r="N25" s="26"/>
      <c r="O25" s="26">
        <f>O23/AU23</f>
        <v>0.27831616360758615</v>
      </c>
      <c r="P25" s="26"/>
      <c r="Q25" s="26"/>
      <c r="R25" s="26"/>
      <c r="S25" s="26">
        <f>S23/AU23</f>
        <v>0.26021159025907309</v>
      </c>
      <c r="T25" s="26"/>
      <c r="U25" s="26"/>
      <c r="V25" s="26"/>
      <c r="W25" s="26">
        <f>W23/AU23</f>
        <v>0.5385277538666593</v>
      </c>
      <c r="X25" s="26"/>
      <c r="Y25" s="26"/>
      <c r="Z25" s="26"/>
      <c r="AA25" s="26">
        <f>AA23/AU23</f>
        <v>0.14475328353650072</v>
      </c>
      <c r="AB25" s="26"/>
      <c r="AC25" s="26"/>
      <c r="AD25" s="26"/>
      <c r="AE25" s="26">
        <f>AE23/AU23</f>
        <v>0.21383944686640935</v>
      </c>
      <c r="AF25" s="26"/>
      <c r="AG25" s="26"/>
      <c r="AH25" s="26"/>
      <c r="AI25" s="26">
        <f>AI23/AU23</f>
        <v>0.35859273040291006</v>
      </c>
      <c r="AJ25" s="26"/>
      <c r="AK25" s="26"/>
      <c r="AL25" s="26"/>
      <c r="AM25" s="26">
        <f>AM23/AU23</f>
        <v>0.47413434037708607</v>
      </c>
      <c r="AN25" s="26"/>
      <c r="AO25" s="26"/>
      <c r="AP25" s="26"/>
      <c r="AQ25" s="26">
        <f>AQ23/AU23</f>
        <v>0.52586565962291398</v>
      </c>
      <c r="AR25" s="26"/>
      <c r="AS25" s="26"/>
      <c r="AT25" s="26"/>
      <c r="AU25" s="26">
        <f>AU23/AU23</f>
        <v>1</v>
      </c>
      <c r="AV25" s="26"/>
      <c r="AW25" s="26"/>
      <c r="AX25" s="26"/>
      <c r="BE25" s="19"/>
      <c r="BF25" s="19"/>
      <c r="BG25" s="19"/>
      <c r="BH25" s="19"/>
      <c r="BI25" s="19"/>
      <c r="BJ25" s="19"/>
      <c r="BK25" s="19"/>
      <c r="BL25" s="19"/>
      <c r="BM25" s="19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'6月'!BE24</f>
        <v>2435</v>
      </c>
      <c r="BF26" s="15"/>
      <c r="BG26" s="15"/>
      <c r="BH26" s="15">
        <f>'6月'!BH24</f>
        <v>2661</v>
      </c>
      <c r="BI26" s="15"/>
      <c r="BJ26" s="15"/>
      <c r="BK26" s="15">
        <f>'6月'!BK24</f>
        <v>2925</v>
      </c>
      <c r="BL26" s="15"/>
      <c r="BM26" s="15"/>
      <c r="BN26" s="15">
        <f>BH26+BK26</f>
        <v>5586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0</v>
      </c>
      <c r="BF28" s="15"/>
      <c r="BG28" s="15"/>
      <c r="BH28" s="15">
        <f>BH24-BH26</f>
        <v>-1</v>
      </c>
      <c r="BI28" s="15"/>
      <c r="BJ28" s="15"/>
      <c r="BK28" s="15">
        <f>BK24-BK26</f>
        <v>0</v>
      </c>
      <c r="BL28" s="15"/>
      <c r="BM28" s="15"/>
      <c r="BN28" s="15">
        <f>BN24-BN26</f>
        <v>-1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59</v>
      </c>
      <c r="C33" s="19">
        <v>13</v>
      </c>
      <c r="D33" s="19"/>
      <c r="E33" s="19"/>
      <c r="F33" s="19"/>
      <c r="G33" s="19">
        <v>10</v>
      </c>
      <c r="H33" s="19"/>
      <c r="I33" s="19"/>
      <c r="J33" s="19"/>
      <c r="K33" s="15">
        <f>C33+G33</f>
        <v>23</v>
      </c>
      <c r="L33" s="15"/>
      <c r="M33" s="15"/>
      <c r="N33" s="15"/>
      <c r="O33" s="19">
        <v>26</v>
      </c>
      <c r="P33" s="19"/>
      <c r="Q33" s="19"/>
      <c r="R33" s="19"/>
      <c r="S33" s="19">
        <v>12</v>
      </c>
      <c r="T33" s="19"/>
      <c r="U33" s="19"/>
      <c r="V33" s="19"/>
      <c r="W33" s="15">
        <f>O33+S33</f>
        <v>38</v>
      </c>
      <c r="X33" s="15"/>
      <c r="Y33" s="15"/>
      <c r="Z33" s="15"/>
      <c r="AA33" s="19">
        <v>6</v>
      </c>
      <c r="AB33" s="19"/>
      <c r="AC33" s="19"/>
      <c r="AD33" s="19"/>
      <c r="AE33" s="19">
        <v>10</v>
      </c>
      <c r="AF33" s="19"/>
      <c r="AG33" s="19"/>
      <c r="AH33" s="19"/>
      <c r="AI33" s="15">
        <f>AA33+AE33</f>
        <v>16</v>
      </c>
      <c r="AJ33" s="15"/>
      <c r="AK33" s="15"/>
      <c r="AL33" s="15"/>
      <c r="AM33" s="15">
        <f>C33+O33+AA33</f>
        <v>45</v>
      </c>
      <c r="AN33" s="15"/>
      <c r="AO33" s="15"/>
      <c r="AP33" s="15"/>
      <c r="AQ33" s="15">
        <f>G33+S33+AE33</f>
        <v>32</v>
      </c>
      <c r="AR33" s="15"/>
      <c r="AS33" s="15"/>
      <c r="AT33" s="15"/>
      <c r="AU33" s="15">
        <f>K33+W33+AI33</f>
        <v>77</v>
      </c>
      <c r="AV33" s="15"/>
      <c r="AW33" s="15"/>
      <c r="AX33" s="15"/>
    </row>
    <row r="34" spans="1:69" x14ac:dyDescent="0.2">
      <c r="B34" s="27"/>
      <c r="C34" s="19"/>
      <c r="D34" s="19"/>
      <c r="E34" s="19"/>
      <c r="F34" s="19"/>
      <c r="G34" s="19"/>
      <c r="H34" s="19"/>
      <c r="I34" s="19"/>
      <c r="J34" s="19"/>
      <c r="K34" s="15"/>
      <c r="L34" s="15"/>
      <c r="M34" s="15"/>
      <c r="N34" s="15"/>
      <c r="O34" s="19"/>
      <c r="P34" s="19"/>
      <c r="Q34" s="19"/>
      <c r="R34" s="19"/>
      <c r="S34" s="19"/>
      <c r="T34" s="19"/>
      <c r="U34" s="19"/>
      <c r="V34" s="19"/>
      <c r="W34" s="15"/>
      <c r="X34" s="15"/>
      <c r="Y34" s="15"/>
      <c r="Z34" s="15"/>
      <c r="AA34" s="19"/>
      <c r="AB34" s="19"/>
      <c r="AC34" s="19"/>
      <c r="AD34" s="19"/>
      <c r="AE34" s="19"/>
      <c r="AF34" s="19"/>
      <c r="AG34" s="19"/>
      <c r="AH34" s="1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60</v>
      </c>
      <c r="C36" s="15">
        <f>'6月'!C36+C33</f>
        <v>117</v>
      </c>
      <c r="D36" s="15"/>
      <c r="E36" s="15"/>
      <c r="F36" s="15"/>
      <c r="G36" s="15">
        <f>G33+'6月'!G36</f>
        <v>98</v>
      </c>
      <c r="H36" s="15"/>
      <c r="I36" s="15"/>
      <c r="J36" s="15"/>
      <c r="K36" s="15">
        <f>C36+G36</f>
        <v>215</v>
      </c>
      <c r="L36" s="15"/>
      <c r="M36" s="15"/>
      <c r="N36" s="15"/>
      <c r="O36" s="15">
        <f>O33+'6月'!O36</f>
        <v>170</v>
      </c>
      <c r="P36" s="15"/>
      <c r="Q36" s="15"/>
      <c r="R36" s="15"/>
      <c r="S36" s="15">
        <f>S33+'6月'!S36</f>
        <v>115</v>
      </c>
      <c r="T36" s="15"/>
      <c r="U36" s="15"/>
      <c r="V36" s="15"/>
      <c r="W36" s="15">
        <f>O36+S36</f>
        <v>285</v>
      </c>
      <c r="X36" s="15"/>
      <c r="Y36" s="15"/>
      <c r="Z36" s="15"/>
      <c r="AA36" s="15">
        <f>AA33+'6月'!AA36</f>
        <v>37</v>
      </c>
      <c r="AB36" s="15"/>
      <c r="AC36" s="15"/>
      <c r="AD36" s="15"/>
      <c r="AE36" s="15">
        <f>AE33+'6月'!AE36</f>
        <v>41</v>
      </c>
      <c r="AF36" s="15"/>
      <c r="AG36" s="15"/>
      <c r="AH36" s="15"/>
      <c r="AI36" s="15">
        <f>AA36+AE36</f>
        <v>78</v>
      </c>
      <c r="AJ36" s="15"/>
      <c r="AK36" s="15"/>
      <c r="AL36" s="15"/>
      <c r="AM36" s="15">
        <f>AM33+'6月'!AM36</f>
        <v>324</v>
      </c>
      <c r="AN36" s="15"/>
      <c r="AO36" s="15"/>
      <c r="AP36" s="15"/>
      <c r="AQ36" s="15">
        <f>AQ33+'6月'!AQ36</f>
        <v>254</v>
      </c>
      <c r="AR36" s="15"/>
      <c r="AS36" s="15"/>
      <c r="AT36" s="15"/>
      <c r="AU36" s="15">
        <f>AM36+AQ36</f>
        <v>578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7月1日～7月31日</v>
      </c>
      <c r="C41" s="19">
        <v>18</v>
      </c>
      <c r="D41" s="19"/>
      <c r="E41" s="19"/>
      <c r="F41" s="19"/>
      <c r="G41" s="19">
        <v>20</v>
      </c>
      <c r="H41" s="19"/>
      <c r="I41" s="19"/>
      <c r="J41" s="19"/>
      <c r="K41" s="15">
        <f>C41+G41</f>
        <v>38</v>
      </c>
      <c r="L41" s="15"/>
      <c r="M41" s="15"/>
      <c r="N41" s="15"/>
      <c r="O41" s="19">
        <v>28</v>
      </c>
      <c r="P41" s="19"/>
      <c r="Q41" s="19"/>
      <c r="R41" s="19"/>
      <c r="S41" s="19">
        <v>34</v>
      </c>
      <c r="T41" s="19"/>
      <c r="U41" s="19"/>
      <c r="V41" s="19"/>
      <c r="W41" s="15">
        <f>O41+S41</f>
        <v>62</v>
      </c>
      <c r="X41" s="15"/>
      <c r="Y41" s="15"/>
      <c r="Z41" s="15"/>
      <c r="AA41" s="19">
        <v>34</v>
      </c>
      <c r="AB41" s="19"/>
      <c r="AC41" s="19"/>
      <c r="AD41" s="19"/>
      <c r="AE41" s="19">
        <v>26</v>
      </c>
      <c r="AF41" s="19"/>
      <c r="AG41" s="19"/>
      <c r="AH41" s="19"/>
      <c r="AI41" s="15">
        <f>AA41+AE41</f>
        <v>60</v>
      </c>
      <c r="AJ41" s="15"/>
      <c r="AK41" s="15"/>
      <c r="AL41" s="15"/>
      <c r="AM41" s="15">
        <f>C41+O41+AA41</f>
        <v>80</v>
      </c>
      <c r="AN41" s="15"/>
      <c r="AO41" s="15"/>
      <c r="AP41" s="15"/>
      <c r="AQ41" s="15">
        <f>G41+S41+AE41</f>
        <v>80</v>
      </c>
      <c r="AR41" s="15"/>
      <c r="AS41" s="15"/>
      <c r="AT41" s="15"/>
      <c r="AU41" s="15">
        <f>K41+W41+AI41</f>
        <v>160</v>
      </c>
      <c r="AV41" s="15"/>
      <c r="AW41" s="15"/>
      <c r="AX41" s="15"/>
      <c r="BA41" s="11"/>
      <c r="BB41" s="11"/>
      <c r="BC41" s="11"/>
      <c r="BD41" s="11"/>
      <c r="BE41" s="15">
        <f>F9</f>
        <v>-35</v>
      </c>
      <c r="BF41" s="15"/>
      <c r="BG41" s="15"/>
      <c r="BH41" s="15"/>
      <c r="BI41" s="15">
        <f>I9</f>
        <v>-48</v>
      </c>
      <c r="BJ41" s="15"/>
      <c r="BK41" s="15"/>
      <c r="BL41" s="15"/>
      <c r="BM41" s="15">
        <f>L9</f>
        <v>-83</v>
      </c>
      <c r="BN41" s="15"/>
      <c r="BO41" s="15"/>
      <c r="BP41" s="15"/>
    </row>
    <row r="42" spans="1:69" ht="10.5" customHeight="1" x14ac:dyDescent="0.2">
      <c r="B42" s="27"/>
      <c r="C42" s="19"/>
      <c r="D42" s="19"/>
      <c r="E42" s="19"/>
      <c r="F42" s="19"/>
      <c r="G42" s="19"/>
      <c r="H42" s="19"/>
      <c r="I42" s="19"/>
      <c r="J42" s="19"/>
      <c r="K42" s="15"/>
      <c r="L42" s="15"/>
      <c r="M42" s="15"/>
      <c r="N42" s="15"/>
      <c r="O42" s="19"/>
      <c r="P42" s="19"/>
      <c r="Q42" s="19"/>
      <c r="R42" s="19"/>
      <c r="S42" s="19"/>
      <c r="T42" s="19"/>
      <c r="U42" s="19"/>
      <c r="V42" s="19"/>
      <c r="W42" s="15"/>
      <c r="X42" s="15"/>
      <c r="Y42" s="15"/>
      <c r="Z42" s="15"/>
      <c r="AA42" s="19"/>
      <c r="AB42" s="19"/>
      <c r="AC42" s="19"/>
      <c r="AD42" s="19"/>
      <c r="AE42" s="19"/>
      <c r="AF42" s="19"/>
      <c r="AG42" s="19"/>
      <c r="AH42" s="1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平成27年4月～平成27年7月</v>
      </c>
      <c r="C44" s="15">
        <f>C41+'6月'!C44</f>
        <v>107</v>
      </c>
      <c r="D44" s="15"/>
      <c r="E44" s="15"/>
      <c r="F44" s="15"/>
      <c r="G44" s="15">
        <f>G41+'6月'!G44</f>
        <v>93</v>
      </c>
      <c r="H44" s="15"/>
      <c r="I44" s="15"/>
      <c r="J44" s="15"/>
      <c r="K44" s="15">
        <f>C44+G44</f>
        <v>200</v>
      </c>
      <c r="L44" s="15"/>
      <c r="M44" s="15"/>
      <c r="N44" s="15"/>
      <c r="O44" s="15">
        <f>O41+'6月'!O44</f>
        <v>138</v>
      </c>
      <c r="P44" s="15"/>
      <c r="Q44" s="15"/>
      <c r="R44" s="15"/>
      <c r="S44" s="15">
        <f>S41+'6月'!S44</f>
        <v>112</v>
      </c>
      <c r="T44" s="15"/>
      <c r="U44" s="15"/>
      <c r="V44" s="15"/>
      <c r="W44" s="15">
        <f>O44+S44</f>
        <v>250</v>
      </c>
      <c r="X44" s="15"/>
      <c r="Y44" s="15"/>
      <c r="Z44" s="15"/>
      <c r="AA44" s="15">
        <f>AA41+'6月'!AA44</f>
        <v>89</v>
      </c>
      <c r="AB44" s="15"/>
      <c r="AC44" s="15"/>
      <c r="AD44" s="15"/>
      <c r="AE44" s="15">
        <f>AE41+'6月'!AE44</f>
        <v>104</v>
      </c>
      <c r="AF44" s="15"/>
      <c r="AG44" s="15"/>
      <c r="AH44" s="15"/>
      <c r="AI44" s="15">
        <f>AA44+AE44</f>
        <v>193</v>
      </c>
      <c r="AJ44" s="15"/>
      <c r="AK44" s="15"/>
      <c r="AL44" s="15"/>
      <c r="AM44" s="15">
        <f>AM41+'6月'!AM44</f>
        <v>334</v>
      </c>
      <c r="AN44" s="15"/>
      <c r="AO44" s="15"/>
      <c r="AP44" s="15"/>
      <c r="AQ44" s="15">
        <f>AQ41+'6月'!AQ44</f>
        <v>309</v>
      </c>
      <c r="AR44" s="15"/>
      <c r="AS44" s="15"/>
      <c r="AT44" s="15"/>
      <c r="AU44" s="15">
        <f>AM44+AQ44</f>
        <v>643</v>
      </c>
      <c r="AV44" s="15"/>
      <c r="AW44" s="15"/>
      <c r="AX44" s="15"/>
      <c r="BA44" s="11"/>
      <c r="BB44" s="11"/>
      <c r="BC44" s="11"/>
      <c r="BD44" s="11"/>
      <c r="BE44" s="15">
        <f>BE41+'6月'!BE44</f>
        <v>-10</v>
      </c>
      <c r="BF44" s="15"/>
      <c r="BG44" s="15"/>
      <c r="BH44" s="15"/>
      <c r="BI44" s="15">
        <f>BI41+'6月'!BI44</f>
        <v>-55</v>
      </c>
      <c r="BJ44" s="15"/>
      <c r="BK44" s="15"/>
      <c r="BL44" s="15"/>
      <c r="BM44" s="15">
        <f>BE44+BI44</f>
        <v>-65</v>
      </c>
      <c r="BN44" s="15"/>
      <c r="BO44" s="15"/>
      <c r="BP44" s="15"/>
    </row>
    <row r="45" spans="1:69" ht="0.75" customHeight="1" x14ac:dyDescent="0.2">
      <c r="AQ45" s="11"/>
    </row>
    <row r="46" spans="1:69" x14ac:dyDescent="0.2">
      <c r="A46" s="29" t="s">
        <v>61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AM23" sqref="AM23:AP24"/>
    </sheetView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625" style="1" customWidth="1"/>
    <col min="6" max="7" width="1.625" style="1" customWidth="1"/>
    <col min="8" max="8" width="2.375" style="1" customWidth="1"/>
    <col min="9" max="10" width="1.625" style="1" customWidth="1"/>
    <col min="11" max="11" width="2.125" style="1" customWidth="1"/>
    <col min="12" max="13" width="1.625" style="1" customWidth="1"/>
    <col min="14" max="14" width="2.375" style="1" customWidth="1"/>
    <col min="15" max="15" width="1" style="1" customWidth="1"/>
    <col min="16" max="19" width="2" style="1" customWidth="1"/>
    <col min="20" max="20" width="2.125" style="1" customWidth="1"/>
    <col min="21" max="31" width="1.625" style="1" customWidth="1"/>
    <col min="32" max="32" width="2.12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95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8">
        <v>16990</v>
      </c>
      <c r="D5" s="19"/>
      <c r="E5" s="19"/>
      <c r="F5" s="18">
        <v>17065</v>
      </c>
      <c r="G5" s="19"/>
      <c r="H5" s="19"/>
      <c r="I5" s="18">
        <v>18942</v>
      </c>
      <c r="J5" s="19"/>
      <c r="K5" s="19"/>
      <c r="L5" s="15">
        <f>F5+I5</f>
        <v>36007</v>
      </c>
      <c r="M5" s="15"/>
      <c r="N5" s="15"/>
      <c r="P5" s="22" t="s">
        <v>15</v>
      </c>
      <c r="Q5" s="22"/>
      <c r="R5" s="22"/>
      <c r="S5" s="22"/>
      <c r="T5" s="22"/>
      <c r="U5" s="18">
        <v>4247</v>
      </c>
      <c r="V5" s="19"/>
      <c r="W5" s="19"/>
      <c r="X5" s="18">
        <v>4117</v>
      </c>
      <c r="Y5" s="19"/>
      <c r="Z5" s="19"/>
      <c r="AA5" s="18">
        <v>4672</v>
      </c>
      <c r="AB5" s="19"/>
      <c r="AC5" s="19"/>
      <c r="AD5" s="15">
        <f>X5+AA5</f>
        <v>8789</v>
      </c>
      <c r="AE5" s="15"/>
      <c r="AF5" s="15"/>
      <c r="AG5" s="18">
        <v>2386</v>
      </c>
      <c r="AH5" s="19"/>
      <c r="AI5" s="19"/>
      <c r="AJ5" s="18">
        <v>2273</v>
      </c>
      <c r="AK5" s="19"/>
      <c r="AL5" s="19"/>
      <c r="AM5" s="18">
        <v>2617</v>
      </c>
      <c r="AN5" s="19"/>
      <c r="AO5" s="19"/>
      <c r="AP5" s="15">
        <f>AJ5+AM5</f>
        <v>4890</v>
      </c>
      <c r="AQ5" s="15"/>
      <c r="AR5" s="15"/>
      <c r="AS5" s="18">
        <v>4099</v>
      </c>
      <c r="AT5" s="19"/>
      <c r="AU5" s="19"/>
      <c r="AV5" s="18">
        <v>3996</v>
      </c>
      <c r="AW5" s="19"/>
      <c r="AX5" s="19"/>
      <c r="AY5" s="18">
        <v>4547</v>
      </c>
      <c r="AZ5" s="19"/>
      <c r="BA5" s="19"/>
      <c r="BB5" s="15">
        <f>AV5+AY5</f>
        <v>8543</v>
      </c>
      <c r="BC5" s="15"/>
      <c r="BD5" s="15"/>
      <c r="BE5" s="15">
        <f>BE14+BE24</f>
        <v>3030</v>
      </c>
      <c r="BF5" s="15"/>
      <c r="BG5" s="15"/>
      <c r="BH5" s="15">
        <f>BH14+BH24</f>
        <v>3197</v>
      </c>
      <c r="BI5" s="15"/>
      <c r="BJ5" s="15"/>
      <c r="BK5" s="15">
        <f>BK14+BK24</f>
        <v>3478</v>
      </c>
      <c r="BL5" s="15"/>
      <c r="BM5" s="15"/>
      <c r="BN5" s="15">
        <f>BH5+BK5</f>
        <v>6675</v>
      </c>
      <c r="BO5" s="15"/>
      <c r="BP5" s="15"/>
    </row>
    <row r="6" spans="1:68" ht="13.15" customHeight="1" x14ac:dyDescent="0.2">
      <c r="B6" s="5" t="s">
        <v>62</v>
      </c>
      <c r="C6" s="19"/>
      <c r="D6" s="19"/>
      <c r="E6" s="19"/>
      <c r="F6" s="19"/>
      <c r="G6" s="19"/>
      <c r="H6" s="19"/>
      <c r="I6" s="19"/>
      <c r="J6" s="19"/>
      <c r="K6" s="19"/>
      <c r="L6" s="15"/>
      <c r="M6" s="15"/>
      <c r="N6" s="15"/>
      <c r="P6" s="16" t="str">
        <f>B6</f>
        <v>平成27年8月末現在</v>
      </c>
      <c r="Q6" s="16"/>
      <c r="R6" s="16"/>
      <c r="S6" s="16"/>
      <c r="T6" s="16"/>
      <c r="U6" s="19"/>
      <c r="V6" s="19"/>
      <c r="W6" s="19"/>
      <c r="X6" s="19"/>
      <c r="Y6" s="19"/>
      <c r="Z6" s="19"/>
      <c r="AA6" s="19"/>
      <c r="AB6" s="19"/>
      <c r="AC6" s="19"/>
      <c r="AD6" s="15"/>
      <c r="AE6" s="15"/>
      <c r="AF6" s="15"/>
      <c r="AG6" s="19"/>
      <c r="AH6" s="19"/>
      <c r="AI6" s="19"/>
      <c r="AJ6" s="19"/>
      <c r="AK6" s="19"/>
      <c r="AL6" s="19"/>
      <c r="AM6" s="19"/>
      <c r="AN6" s="19"/>
      <c r="AO6" s="19"/>
      <c r="AP6" s="15"/>
      <c r="AQ6" s="15"/>
      <c r="AR6" s="15"/>
      <c r="AS6" s="19"/>
      <c r="AT6" s="19"/>
      <c r="AU6" s="19"/>
      <c r="AV6" s="19"/>
      <c r="AW6" s="19"/>
      <c r="AX6" s="19"/>
      <c r="AY6" s="19"/>
      <c r="AZ6" s="19"/>
      <c r="BA6" s="19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'7月'!C5</f>
        <v>16986</v>
      </c>
      <c r="D7" s="15"/>
      <c r="E7" s="15"/>
      <c r="F7" s="15">
        <f>'7月'!F5</f>
        <v>17075</v>
      </c>
      <c r="G7" s="15"/>
      <c r="H7" s="15"/>
      <c r="I7" s="15">
        <f>'7月'!I5</f>
        <v>18938</v>
      </c>
      <c r="J7" s="15"/>
      <c r="K7" s="15"/>
      <c r="L7" s="15">
        <f>F7+I7</f>
        <v>36013</v>
      </c>
      <c r="M7" s="15"/>
      <c r="N7" s="15"/>
      <c r="P7" s="22" t="s">
        <v>18</v>
      </c>
      <c r="Q7" s="22"/>
      <c r="R7" s="22"/>
      <c r="S7" s="22"/>
      <c r="T7" s="22"/>
      <c r="U7" s="15">
        <f>'7月'!U5</f>
        <v>4241</v>
      </c>
      <c r="V7" s="15"/>
      <c r="W7" s="15"/>
      <c r="X7" s="15">
        <f>'7月'!X5</f>
        <v>4125</v>
      </c>
      <c r="Y7" s="15"/>
      <c r="Z7" s="15"/>
      <c r="AA7" s="15">
        <f>'7月'!AA5</f>
        <v>4664</v>
      </c>
      <c r="AB7" s="15"/>
      <c r="AC7" s="15"/>
      <c r="AD7" s="15">
        <f>X7+AA7</f>
        <v>8789</v>
      </c>
      <c r="AE7" s="15"/>
      <c r="AF7" s="15"/>
      <c r="AG7" s="15">
        <f>'7月'!AG5</f>
        <v>2382</v>
      </c>
      <c r="AH7" s="15"/>
      <c r="AI7" s="15"/>
      <c r="AJ7" s="15">
        <f>'7月'!AJ5</f>
        <v>2274</v>
      </c>
      <c r="AK7" s="15"/>
      <c r="AL7" s="15"/>
      <c r="AM7" s="15">
        <f>'7月'!AM5</f>
        <v>2612</v>
      </c>
      <c r="AN7" s="15"/>
      <c r="AO7" s="15"/>
      <c r="AP7" s="15">
        <f>AJ7+AM7</f>
        <v>4886</v>
      </c>
      <c r="AQ7" s="15"/>
      <c r="AR7" s="15"/>
      <c r="AS7" s="15">
        <f>'7月'!AS5</f>
        <v>4099</v>
      </c>
      <c r="AT7" s="15"/>
      <c r="AU7" s="15"/>
      <c r="AV7" s="15">
        <f>'7月'!AV5</f>
        <v>4001</v>
      </c>
      <c r="AW7" s="15"/>
      <c r="AX7" s="15"/>
      <c r="AY7" s="15">
        <f>'7月'!AY5</f>
        <v>4546</v>
      </c>
      <c r="AZ7" s="15"/>
      <c r="BA7" s="15"/>
      <c r="BB7" s="15">
        <f>AV7+AY7</f>
        <v>8547</v>
      </c>
      <c r="BC7" s="15"/>
      <c r="BD7" s="15"/>
      <c r="BE7" s="15">
        <f>'7月'!BE5</f>
        <v>3027</v>
      </c>
      <c r="BF7" s="15"/>
      <c r="BG7" s="15"/>
      <c r="BH7" s="15">
        <f>'7月'!BH5</f>
        <v>3186</v>
      </c>
      <c r="BI7" s="15"/>
      <c r="BJ7" s="15"/>
      <c r="BK7" s="15">
        <f>'7月'!BK5</f>
        <v>3475</v>
      </c>
      <c r="BL7" s="15"/>
      <c r="BM7" s="15"/>
      <c r="BN7" s="15">
        <f>BH7+BK7</f>
        <v>6661</v>
      </c>
      <c r="BO7" s="15"/>
      <c r="BP7" s="15"/>
    </row>
    <row r="8" spans="1:68" ht="13.15" customHeight="1" x14ac:dyDescent="0.2">
      <c r="B8" s="5" t="s">
        <v>63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平成27年7月末現在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4</v>
      </c>
      <c r="D9" s="15"/>
      <c r="E9" s="15"/>
      <c r="F9" s="15">
        <f>F5-F7</f>
        <v>-10</v>
      </c>
      <c r="G9" s="15"/>
      <c r="H9" s="15"/>
      <c r="I9" s="15">
        <f>I5-I7</f>
        <v>4</v>
      </c>
      <c r="J9" s="15"/>
      <c r="K9" s="15"/>
      <c r="L9" s="15">
        <f>L5-L7</f>
        <v>-6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6</v>
      </c>
      <c r="V9" s="15"/>
      <c r="W9" s="15"/>
      <c r="X9" s="15">
        <f>X5-X7</f>
        <v>-8</v>
      </c>
      <c r="Y9" s="15"/>
      <c r="Z9" s="15"/>
      <c r="AA9" s="15">
        <f>AA5-AA7</f>
        <v>8</v>
      </c>
      <c r="AB9" s="15"/>
      <c r="AC9" s="15"/>
      <c r="AD9" s="15">
        <f>AD5-AD7</f>
        <v>0</v>
      </c>
      <c r="AE9" s="15"/>
      <c r="AF9" s="15"/>
      <c r="AG9" s="15">
        <f>AG5-AG7</f>
        <v>4</v>
      </c>
      <c r="AH9" s="15"/>
      <c r="AI9" s="15"/>
      <c r="AJ9" s="15">
        <f>AJ5-AJ7</f>
        <v>-1</v>
      </c>
      <c r="AK9" s="15"/>
      <c r="AL9" s="15"/>
      <c r="AM9" s="15">
        <f>AM5-AM7</f>
        <v>5</v>
      </c>
      <c r="AN9" s="15"/>
      <c r="AO9" s="15"/>
      <c r="AP9" s="15">
        <f>AP5-AP7</f>
        <v>4</v>
      </c>
      <c r="AQ9" s="15"/>
      <c r="AR9" s="15"/>
      <c r="AS9" s="15">
        <f>AS5-AS7</f>
        <v>0</v>
      </c>
      <c r="AT9" s="15"/>
      <c r="AU9" s="15"/>
      <c r="AV9" s="15">
        <f>AV5-AV7</f>
        <v>-5</v>
      </c>
      <c r="AW9" s="15"/>
      <c r="AX9" s="15"/>
      <c r="AY9" s="15">
        <f>AY5-AY7</f>
        <v>1</v>
      </c>
      <c r="AZ9" s="15"/>
      <c r="BA9" s="15"/>
      <c r="BB9" s="15">
        <f>BB5-BB7</f>
        <v>-4</v>
      </c>
      <c r="BC9" s="15"/>
      <c r="BD9" s="15"/>
      <c r="BE9" s="15">
        <f>BE5-BE7</f>
        <v>3</v>
      </c>
      <c r="BF9" s="15"/>
      <c r="BG9" s="15"/>
      <c r="BH9" s="15">
        <f>BH5-BH7</f>
        <v>11</v>
      </c>
      <c r="BI9" s="15"/>
      <c r="BJ9" s="15"/>
      <c r="BK9" s="15">
        <f>BK5-BK7</f>
        <v>3</v>
      </c>
      <c r="BL9" s="15"/>
      <c r="BM9" s="15"/>
      <c r="BN9" s="15">
        <f>BN5-BN7</f>
        <v>14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平成27年8月末現在</v>
      </c>
      <c r="C13" s="24"/>
      <c r="D13" s="24"/>
      <c r="E13" s="24"/>
      <c r="F13" s="19">
        <v>53</v>
      </c>
      <c r="G13" s="19"/>
      <c r="H13" s="19"/>
      <c r="I13" s="19">
        <v>112</v>
      </c>
      <c r="J13" s="19"/>
      <c r="K13" s="19"/>
      <c r="L13" s="15">
        <f>F13+I13</f>
        <v>165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9"/>
      <c r="G14" s="19"/>
      <c r="H14" s="19"/>
      <c r="I14" s="19"/>
      <c r="J14" s="19"/>
      <c r="K14" s="19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8">
        <v>1914</v>
      </c>
      <c r="V14" s="19"/>
      <c r="W14" s="19"/>
      <c r="X14" s="18">
        <v>1972</v>
      </c>
      <c r="Y14" s="19"/>
      <c r="Z14" s="19"/>
      <c r="AA14" s="18">
        <v>2028</v>
      </c>
      <c r="AB14" s="19"/>
      <c r="AC14" s="19"/>
      <c r="AD14" s="15">
        <f>X14+AA14</f>
        <v>4000</v>
      </c>
      <c r="AE14" s="15"/>
      <c r="AF14" s="15"/>
      <c r="AG14" s="19">
        <v>588</v>
      </c>
      <c r="AH14" s="19"/>
      <c r="AI14" s="19"/>
      <c r="AJ14" s="19">
        <v>667</v>
      </c>
      <c r="AK14" s="19"/>
      <c r="AL14" s="19"/>
      <c r="AM14" s="19">
        <v>727</v>
      </c>
      <c r="AN14" s="19"/>
      <c r="AO14" s="19"/>
      <c r="AP14" s="15">
        <f>AJ14+AM14</f>
        <v>1394</v>
      </c>
      <c r="AQ14" s="15"/>
      <c r="AR14" s="15"/>
      <c r="AS14" s="19">
        <v>726</v>
      </c>
      <c r="AT14" s="19"/>
      <c r="AU14" s="19"/>
      <c r="AV14" s="19">
        <v>843</v>
      </c>
      <c r="AW14" s="19"/>
      <c r="AX14" s="19"/>
      <c r="AY14" s="19">
        <v>873</v>
      </c>
      <c r="AZ14" s="19"/>
      <c r="BA14" s="19"/>
      <c r="BB14" s="15">
        <f>AV14+AY14</f>
        <v>1716</v>
      </c>
      <c r="BC14" s="15"/>
      <c r="BD14" s="15"/>
      <c r="BE14" s="19">
        <v>590</v>
      </c>
      <c r="BF14" s="19"/>
      <c r="BG14" s="19"/>
      <c r="BH14" s="19">
        <v>523</v>
      </c>
      <c r="BI14" s="19"/>
      <c r="BJ14" s="19"/>
      <c r="BK14" s="19">
        <v>549</v>
      </c>
      <c r="BL14" s="19"/>
      <c r="BM14" s="19"/>
      <c r="BN14" s="15">
        <f>BH14+BK14</f>
        <v>1072</v>
      </c>
      <c r="BO14" s="15"/>
      <c r="BP14" s="15"/>
    </row>
    <row r="15" spans="1:68" ht="13.15" customHeight="1" x14ac:dyDescent="0.2">
      <c r="P15" s="16" t="str">
        <f>P6</f>
        <v>平成27年8月末現在</v>
      </c>
      <c r="Q15" s="16"/>
      <c r="R15" s="16"/>
      <c r="S15" s="16"/>
      <c r="T15" s="16"/>
      <c r="U15" s="19"/>
      <c r="V15" s="19"/>
      <c r="W15" s="19"/>
      <c r="X15" s="19"/>
      <c r="Y15" s="19"/>
      <c r="Z15" s="19"/>
      <c r="AA15" s="19"/>
      <c r="AB15" s="19"/>
      <c r="AC15" s="19"/>
      <c r="AD15" s="15"/>
      <c r="AE15" s="15"/>
      <c r="AF15" s="15"/>
      <c r="AG15" s="19"/>
      <c r="AH15" s="19"/>
      <c r="AI15" s="19"/>
      <c r="AJ15" s="19"/>
      <c r="AK15" s="19"/>
      <c r="AL15" s="19"/>
      <c r="AM15" s="19"/>
      <c r="AN15" s="19"/>
      <c r="AO15" s="19"/>
      <c r="AP15" s="15"/>
      <c r="AQ15" s="15"/>
      <c r="AR15" s="15"/>
      <c r="AS15" s="19"/>
      <c r="AT15" s="19"/>
      <c r="AU15" s="19"/>
      <c r="AV15" s="19"/>
      <c r="AW15" s="19"/>
      <c r="AX15" s="19"/>
      <c r="AY15" s="19"/>
      <c r="AZ15" s="19"/>
      <c r="BA15" s="19"/>
      <c r="BB15" s="15"/>
      <c r="BC15" s="15"/>
      <c r="BD15" s="15"/>
      <c r="BE15" s="19"/>
      <c r="BF15" s="19"/>
      <c r="BG15" s="19"/>
      <c r="BH15" s="19"/>
      <c r="BI15" s="19"/>
      <c r="BJ15" s="19"/>
      <c r="BK15" s="19"/>
      <c r="BL15" s="19"/>
      <c r="BM15" s="19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'7月'!U14</f>
        <v>1927</v>
      </c>
      <c r="V16" s="15"/>
      <c r="W16" s="15"/>
      <c r="X16" s="15">
        <f>'7月'!X14</f>
        <v>1982</v>
      </c>
      <c r="Y16" s="15"/>
      <c r="Z16" s="15"/>
      <c r="AA16" s="15">
        <f>'7月'!AA14</f>
        <v>2038</v>
      </c>
      <c r="AB16" s="15"/>
      <c r="AC16" s="15"/>
      <c r="AD16" s="15">
        <f>X16+AA16</f>
        <v>4020</v>
      </c>
      <c r="AE16" s="15"/>
      <c r="AF16" s="15"/>
      <c r="AG16" s="15">
        <f>'7月'!AG14</f>
        <v>583</v>
      </c>
      <c r="AH16" s="15"/>
      <c r="AI16" s="15"/>
      <c r="AJ16" s="15">
        <f>'7月'!AJ14</f>
        <v>663</v>
      </c>
      <c r="AK16" s="15"/>
      <c r="AL16" s="15"/>
      <c r="AM16" s="15">
        <f>'7月'!AM14</f>
        <v>727</v>
      </c>
      <c r="AN16" s="15"/>
      <c r="AO16" s="15"/>
      <c r="AP16" s="15">
        <f>AJ16+AM16</f>
        <v>1390</v>
      </c>
      <c r="AQ16" s="15"/>
      <c r="AR16" s="15"/>
      <c r="AS16" s="15">
        <f>'7月'!AS14</f>
        <v>727</v>
      </c>
      <c r="AT16" s="15"/>
      <c r="AU16" s="15"/>
      <c r="AV16" s="15">
        <f>'7月'!AV14</f>
        <v>844</v>
      </c>
      <c r="AW16" s="15"/>
      <c r="AX16" s="15"/>
      <c r="AY16" s="15">
        <f>'7月'!AY14</f>
        <v>876</v>
      </c>
      <c r="AZ16" s="15"/>
      <c r="BA16" s="15"/>
      <c r="BB16" s="15">
        <f>AV16+AY16</f>
        <v>1720</v>
      </c>
      <c r="BC16" s="15"/>
      <c r="BD16" s="15"/>
      <c r="BE16" s="15">
        <f>'7月'!BE14</f>
        <v>592</v>
      </c>
      <c r="BF16" s="15"/>
      <c r="BG16" s="15"/>
      <c r="BH16" s="15">
        <f>'7月'!BH14</f>
        <v>526</v>
      </c>
      <c r="BI16" s="15"/>
      <c r="BJ16" s="15"/>
      <c r="BK16" s="15">
        <f>'7月'!BK14</f>
        <v>550</v>
      </c>
      <c r="BL16" s="15"/>
      <c r="BM16" s="15"/>
      <c r="BN16" s="15">
        <f>BH16+BK16</f>
        <v>1076</v>
      </c>
      <c r="BO16" s="15"/>
      <c r="BP16" s="15"/>
    </row>
    <row r="17" spans="1:68" ht="13.15" customHeight="1" x14ac:dyDescent="0.2">
      <c r="P17" s="16" t="str">
        <f>P8</f>
        <v>平成27年7月末現在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-13</v>
      </c>
      <c r="V18" s="15"/>
      <c r="W18" s="15"/>
      <c r="X18" s="15">
        <f>X14-X16</f>
        <v>-10</v>
      </c>
      <c r="Y18" s="15"/>
      <c r="Z18" s="15"/>
      <c r="AA18" s="15">
        <f>AA14-AA16</f>
        <v>-10</v>
      </c>
      <c r="AB18" s="15"/>
      <c r="AC18" s="15"/>
      <c r="AD18" s="15">
        <f>AD14-AD16</f>
        <v>-20</v>
      </c>
      <c r="AE18" s="15"/>
      <c r="AF18" s="15"/>
      <c r="AG18" s="15">
        <f>AG14-AG16</f>
        <v>5</v>
      </c>
      <c r="AH18" s="15"/>
      <c r="AI18" s="15"/>
      <c r="AJ18" s="15">
        <f>AJ14-AJ16</f>
        <v>4</v>
      </c>
      <c r="AK18" s="15"/>
      <c r="AL18" s="15"/>
      <c r="AM18" s="15">
        <f>AM14-AM16</f>
        <v>0</v>
      </c>
      <c r="AN18" s="15"/>
      <c r="AO18" s="15"/>
      <c r="AP18" s="15">
        <f>AP14-AP16</f>
        <v>4</v>
      </c>
      <c r="AQ18" s="15"/>
      <c r="AR18" s="15"/>
      <c r="AS18" s="15">
        <f>AS14-AS16</f>
        <v>-1</v>
      </c>
      <c r="AT18" s="15"/>
      <c r="AU18" s="15"/>
      <c r="AV18" s="15">
        <f>AV14-AV16</f>
        <v>-1</v>
      </c>
      <c r="AW18" s="15"/>
      <c r="AX18" s="15"/>
      <c r="AY18" s="15">
        <f>AY14-AY16</f>
        <v>-3</v>
      </c>
      <c r="AZ18" s="15"/>
      <c r="BA18" s="15"/>
      <c r="BB18" s="15">
        <f>BB14-BB16</f>
        <v>-4</v>
      </c>
      <c r="BC18" s="15"/>
      <c r="BD18" s="15"/>
      <c r="BE18" s="15">
        <f>BE14-BE16</f>
        <v>-2</v>
      </c>
      <c r="BF18" s="15"/>
      <c r="BG18" s="15"/>
      <c r="BH18" s="15">
        <f>BH14-BH16</f>
        <v>-3</v>
      </c>
      <c r="BI18" s="15"/>
      <c r="BJ18" s="15"/>
      <c r="BK18" s="15">
        <f>BK14-BK16</f>
        <v>-1</v>
      </c>
      <c r="BL18" s="15"/>
      <c r="BM18" s="15"/>
      <c r="BN18" s="15">
        <f>BN14-BN16</f>
        <v>-4</v>
      </c>
      <c r="BO18" s="15"/>
      <c r="BP18" s="15"/>
    </row>
    <row r="19" spans="1:68" ht="6.4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8">
        <v>1834</v>
      </c>
      <c r="D23" s="19"/>
      <c r="E23" s="19"/>
      <c r="F23" s="19"/>
      <c r="G23" s="18">
        <v>1859</v>
      </c>
      <c r="H23" s="19"/>
      <c r="I23" s="19"/>
      <c r="J23" s="19"/>
      <c r="K23" s="15">
        <f>C23+G23</f>
        <v>3693</v>
      </c>
      <c r="L23" s="15"/>
      <c r="M23" s="15"/>
      <c r="N23" s="15"/>
      <c r="O23" s="18">
        <v>10020</v>
      </c>
      <c r="P23" s="19"/>
      <c r="Q23" s="19"/>
      <c r="R23" s="19"/>
      <c r="S23" s="18">
        <v>9373</v>
      </c>
      <c r="T23" s="19"/>
      <c r="U23" s="19"/>
      <c r="V23" s="19"/>
      <c r="W23" s="15">
        <f>O23+S23</f>
        <v>19393</v>
      </c>
      <c r="X23" s="15"/>
      <c r="Y23" s="15"/>
      <c r="Z23" s="15"/>
      <c r="AA23" s="18">
        <v>5211</v>
      </c>
      <c r="AB23" s="19"/>
      <c r="AC23" s="19"/>
      <c r="AD23" s="19"/>
      <c r="AE23" s="18">
        <v>7710</v>
      </c>
      <c r="AF23" s="19"/>
      <c r="AG23" s="19"/>
      <c r="AH23" s="19"/>
      <c r="AI23" s="15">
        <f>AA23+AE23</f>
        <v>12921</v>
      </c>
      <c r="AJ23" s="15"/>
      <c r="AK23" s="15"/>
      <c r="AL23" s="15"/>
      <c r="AM23" s="15">
        <f>C23+O23+AA23</f>
        <v>17065</v>
      </c>
      <c r="AN23" s="15"/>
      <c r="AO23" s="15"/>
      <c r="AP23" s="15"/>
      <c r="AQ23" s="15">
        <f>G23+S23+AE23</f>
        <v>18942</v>
      </c>
      <c r="AR23" s="15"/>
      <c r="AS23" s="15"/>
      <c r="AT23" s="15"/>
      <c r="AU23" s="15">
        <f>K23+W23+AI23</f>
        <v>36007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9"/>
      <c r="D24" s="19"/>
      <c r="E24" s="19"/>
      <c r="F24" s="19"/>
      <c r="G24" s="19"/>
      <c r="H24" s="19"/>
      <c r="I24" s="19"/>
      <c r="J24" s="19"/>
      <c r="K24" s="15"/>
      <c r="L24" s="15"/>
      <c r="M24" s="15"/>
      <c r="N24" s="15"/>
      <c r="O24" s="19"/>
      <c r="P24" s="19"/>
      <c r="Q24" s="19"/>
      <c r="R24" s="19"/>
      <c r="S24" s="19"/>
      <c r="T24" s="19"/>
      <c r="U24" s="19"/>
      <c r="V24" s="19"/>
      <c r="W24" s="15"/>
      <c r="X24" s="15"/>
      <c r="Y24" s="15"/>
      <c r="Z24" s="15"/>
      <c r="AA24" s="19"/>
      <c r="AB24" s="19"/>
      <c r="AC24" s="19"/>
      <c r="AD24" s="19"/>
      <c r="AE24" s="19"/>
      <c r="AF24" s="19"/>
      <c r="AG24" s="19"/>
      <c r="AH24" s="1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8">
        <v>2440</v>
      </c>
      <c r="BF24" s="19"/>
      <c r="BG24" s="19"/>
      <c r="BH24" s="18">
        <v>2674</v>
      </c>
      <c r="BI24" s="19"/>
      <c r="BJ24" s="19"/>
      <c r="BK24" s="18">
        <v>2929</v>
      </c>
      <c r="BL24" s="19"/>
      <c r="BM24" s="19"/>
      <c r="BN24" s="15">
        <f>BH24+BK24</f>
        <v>5603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5.0934540506012718E-2</v>
      </c>
      <c r="D25" s="26"/>
      <c r="E25" s="26"/>
      <c r="F25" s="26"/>
      <c r="G25" s="26">
        <f>G23/AU23</f>
        <v>5.1628849945843866E-2</v>
      </c>
      <c r="H25" s="26"/>
      <c r="I25" s="26"/>
      <c r="J25" s="26"/>
      <c r="K25" s="26">
        <f>K23/AU23</f>
        <v>0.10256339045185658</v>
      </c>
      <c r="L25" s="26"/>
      <c r="M25" s="26"/>
      <c r="N25" s="26"/>
      <c r="O25" s="26">
        <f>O23/AU23</f>
        <v>0.27827922348432249</v>
      </c>
      <c r="P25" s="26"/>
      <c r="Q25" s="26"/>
      <c r="R25" s="26"/>
      <c r="S25" s="26">
        <f>S23/AU23</f>
        <v>0.26031049518149246</v>
      </c>
      <c r="T25" s="26"/>
      <c r="U25" s="26"/>
      <c r="V25" s="26"/>
      <c r="W25" s="26">
        <f>W23/AU23</f>
        <v>0.53858971866581495</v>
      </c>
      <c r="X25" s="26"/>
      <c r="Y25" s="26"/>
      <c r="Z25" s="26"/>
      <c r="AA25" s="26">
        <f>AA23/AU23</f>
        <v>0.14472185963840364</v>
      </c>
      <c r="AB25" s="26"/>
      <c r="AC25" s="26"/>
      <c r="AD25" s="26"/>
      <c r="AE25" s="26">
        <f>AE23/AU23</f>
        <v>0.21412503124392479</v>
      </c>
      <c r="AF25" s="26"/>
      <c r="AG25" s="26"/>
      <c r="AH25" s="26"/>
      <c r="AI25" s="26">
        <f>AI23/AU23</f>
        <v>0.35884689088232846</v>
      </c>
      <c r="AJ25" s="26"/>
      <c r="AK25" s="26"/>
      <c r="AL25" s="26"/>
      <c r="AM25" s="26">
        <f>AM23/AU23</f>
        <v>0.47393562362873887</v>
      </c>
      <c r="AN25" s="26"/>
      <c r="AO25" s="26"/>
      <c r="AP25" s="26"/>
      <c r="AQ25" s="26">
        <f>AQ23/AU23</f>
        <v>0.52606437637126113</v>
      </c>
      <c r="AR25" s="26"/>
      <c r="AS25" s="26"/>
      <c r="AT25" s="26"/>
      <c r="AU25" s="26">
        <f>AU23/AU23</f>
        <v>1</v>
      </c>
      <c r="AV25" s="26"/>
      <c r="AW25" s="26"/>
      <c r="AX25" s="26"/>
      <c r="BE25" s="19"/>
      <c r="BF25" s="19"/>
      <c r="BG25" s="19"/>
      <c r="BH25" s="19"/>
      <c r="BI25" s="19"/>
      <c r="BJ25" s="19"/>
      <c r="BK25" s="19"/>
      <c r="BL25" s="19"/>
      <c r="BM25" s="19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'7月'!BE24</f>
        <v>2435</v>
      </c>
      <c r="BF26" s="15"/>
      <c r="BG26" s="15"/>
      <c r="BH26" s="15">
        <f>'7月'!BH24</f>
        <v>2660</v>
      </c>
      <c r="BI26" s="15"/>
      <c r="BJ26" s="15"/>
      <c r="BK26" s="15">
        <f>'7月'!BK24</f>
        <v>2925</v>
      </c>
      <c r="BL26" s="15"/>
      <c r="BM26" s="15"/>
      <c r="BN26" s="15">
        <f>BH26+BK26</f>
        <v>5585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5</v>
      </c>
      <c r="BF28" s="15"/>
      <c r="BG28" s="15"/>
      <c r="BH28" s="15">
        <f>BH24-BH26</f>
        <v>14</v>
      </c>
      <c r="BI28" s="15"/>
      <c r="BJ28" s="15"/>
      <c r="BK28" s="15">
        <f>BK24-BK26</f>
        <v>4</v>
      </c>
      <c r="BL28" s="15"/>
      <c r="BM28" s="15"/>
      <c r="BN28" s="15">
        <f>BN24-BN26</f>
        <v>18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8" x14ac:dyDescent="0.2">
      <c r="B33" s="27" t="s">
        <v>64</v>
      </c>
      <c r="C33" s="19">
        <v>24</v>
      </c>
      <c r="D33" s="19"/>
      <c r="E33" s="19"/>
      <c r="F33" s="19"/>
      <c r="G33" s="19">
        <v>22</v>
      </c>
      <c r="H33" s="19"/>
      <c r="I33" s="19"/>
      <c r="J33" s="19"/>
      <c r="K33" s="15">
        <f>C33+G33</f>
        <v>46</v>
      </c>
      <c r="L33" s="15"/>
      <c r="M33" s="15"/>
      <c r="N33" s="15"/>
      <c r="O33" s="19">
        <v>17</v>
      </c>
      <c r="P33" s="19"/>
      <c r="Q33" s="19"/>
      <c r="R33" s="19"/>
      <c r="S33" s="19">
        <v>24</v>
      </c>
      <c r="T33" s="19"/>
      <c r="U33" s="19"/>
      <c r="V33" s="19"/>
      <c r="W33" s="15">
        <f>O33+S33</f>
        <v>41</v>
      </c>
      <c r="X33" s="15"/>
      <c r="Y33" s="15"/>
      <c r="Z33" s="15"/>
      <c r="AA33" s="19">
        <v>6</v>
      </c>
      <c r="AB33" s="19"/>
      <c r="AC33" s="19"/>
      <c r="AD33" s="19"/>
      <c r="AE33" s="19">
        <v>8</v>
      </c>
      <c r="AF33" s="19"/>
      <c r="AG33" s="19"/>
      <c r="AH33" s="19"/>
      <c r="AI33" s="15">
        <f>AA33+AE33</f>
        <v>14</v>
      </c>
      <c r="AJ33" s="15"/>
      <c r="AK33" s="15"/>
      <c r="AL33" s="15"/>
      <c r="AM33" s="15">
        <f>C33+O33+AA33</f>
        <v>47</v>
      </c>
      <c r="AN33" s="15"/>
      <c r="AO33" s="15"/>
      <c r="AP33" s="15"/>
      <c r="AQ33" s="15">
        <f>G33+S33+AE33</f>
        <v>54</v>
      </c>
      <c r="AR33" s="15"/>
      <c r="AS33" s="15"/>
      <c r="AT33" s="15"/>
      <c r="AU33" s="15">
        <f>K33+W33+AI33</f>
        <v>101</v>
      </c>
      <c r="AV33" s="15"/>
      <c r="AW33" s="15"/>
      <c r="AX33" s="15"/>
    </row>
    <row r="34" spans="1:68" x14ac:dyDescent="0.2">
      <c r="B34" s="27"/>
      <c r="C34" s="19"/>
      <c r="D34" s="19"/>
      <c r="E34" s="19"/>
      <c r="F34" s="19"/>
      <c r="G34" s="19"/>
      <c r="H34" s="19"/>
      <c r="I34" s="19"/>
      <c r="J34" s="19"/>
      <c r="K34" s="15"/>
      <c r="L34" s="15"/>
      <c r="M34" s="15"/>
      <c r="N34" s="15"/>
      <c r="O34" s="19"/>
      <c r="P34" s="19"/>
      <c r="Q34" s="19"/>
      <c r="R34" s="19"/>
      <c r="S34" s="19"/>
      <c r="T34" s="19"/>
      <c r="U34" s="19"/>
      <c r="V34" s="19"/>
      <c r="W34" s="15"/>
      <c r="X34" s="15"/>
      <c r="Y34" s="15"/>
      <c r="Z34" s="15"/>
      <c r="AA34" s="19"/>
      <c r="AB34" s="19"/>
      <c r="AC34" s="19"/>
      <c r="AD34" s="19"/>
      <c r="AE34" s="19"/>
      <c r="AF34" s="19"/>
      <c r="AG34" s="19"/>
      <c r="AH34" s="1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8" ht="9" customHeight="1" x14ac:dyDescent="0.2">
      <c r="B35" s="9" t="s">
        <v>42</v>
      </c>
    </row>
    <row r="36" spans="1:68" ht="14.25" customHeight="1" x14ac:dyDescent="0.2">
      <c r="B36" s="10" t="s">
        <v>65</v>
      </c>
      <c r="C36" s="15">
        <f>C33+'7月'!C36</f>
        <v>141</v>
      </c>
      <c r="D36" s="15"/>
      <c r="E36" s="15"/>
      <c r="F36" s="15"/>
      <c r="G36" s="15">
        <f>G33+'7月'!G36</f>
        <v>120</v>
      </c>
      <c r="H36" s="15"/>
      <c r="I36" s="15"/>
      <c r="J36" s="15"/>
      <c r="K36" s="15">
        <f>K33+'7月'!K36</f>
        <v>261</v>
      </c>
      <c r="L36" s="15"/>
      <c r="M36" s="15"/>
      <c r="N36" s="15"/>
      <c r="O36" s="15">
        <f>O33+'7月'!O36</f>
        <v>187</v>
      </c>
      <c r="P36" s="15"/>
      <c r="Q36" s="15"/>
      <c r="R36" s="15"/>
      <c r="S36" s="15">
        <f>S33+'7月'!S36</f>
        <v>139</v>
      </c>
      <c r="T36" s="15"/>
      <c r="U36" s="15"/>
      <c r="V36" s="15"/>
      <c r="W36" s="15">
        <f>W33+'7月'!W36</f>
        <v>326</v>
      </c>
      <c r="X36" s="15"/>
      <c r="Y36" s="15"/>
      <c r="Z36" s="15"/>
      <c r="AA36" s="15">
        <f>AA33+'7月'!AA36</f>
        <v>43</v>
      </c>
      <c r="AB36" s="15"/>
      <c r="AC36" s="15"/>
      <c r="AD36" s="15"/>
      <c r="AE36" s="15">
        <f>AE33+'7月'!AE36</f>
        <v>49</v>
      </c>
      <c r="AF36" s="15"/>
      <c r="AG36" s="15"/>
      <c r="AH36" s="15"/>
      <c r="AI36" s="15">
        <f>AA36+AE36</f>
        <v>92</v>
      </c>
      <c r="AJ36" s="15"/>
      <c r="AK36" s="15"/>
      <c r="AL36" s="15"/>
      <c r="AM36" s="15">
        <f>AM33+'7月'!AM36</f>
        <v>371</v>
      </c>
      <c r="AN36" s="15"/>
      <c r="AO36" s="15"/>
      <c r="AP36" s="15"/>
      <c r="AQ36" s="15">
        <f>AQ33+'7月'!AQ36</f>
        <v>308</v>
      </c>
      <c r="AR36" s="15"/>
      <c r="AS36" s="15"/>
      <c r="AT36" s="15"/>
      <c r="AU36" s="15">
        <f>AM36+AQ36</f>
        <v>679</v>
      </c>
      <c r="AV36" s="15"/>
      <c r="AW36" s="15"/>
      <c r="AX36" s="15"/>
    </row>
    <row r="37" spans="1:68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8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8" ht="10.5" customHeight="1" x14ac:dyDescent="0.2">
      <c r="B41" s="27" t="str">
        <f>B33</f>
        <v>8月1日～8月31日</v>
      </c>
      <c r="C41" s="19">
        <v>13</v>
      </c>
      <c r="D41" s="19"/>
      <c r="E41" s="19"/>
      <c r="F41" s="19"/>
      <c r="G41" s="19">
        <v>17</v>
      </c>
      <c r="H41" s="19"/>
      <c r="I41" s="19"/>
      <c r="J41" s="19"/>
      <c r="K41" s="15">
        <f>C41+G41</f>
        <v>30</v>
      </c>
      <c r="L41" s="15"/>
      <c r="M41" s="15"/>
      <c r="N41" s="15"/>
      <c r="O41" s="19">
        <v>21</v>
      </c>
      <c r="P41" s="19"/>
      <c r="Q41" s="19"/>
      <c r="R41" s="19"/>
      <c r="S41" s="19">
        <v>13</v>
      </c>
      <c r="T41" s="19"/>
      <c r="U41" s="19"/>
      <c r="V41" s="19"/>
      <c r="W41" s="15">
        <f>O41+S41</f>
        <v>34</v>
      </c>
      <c r="X41" s="15"/>
      <c r="Y41" s="15"/>
      <c r="Z41" s="15"/>
      <c r="AA41" s="19">
        <v>23</v>
      </c>
      <c r="AB41" s="19"/>
      <c r="AC41" s="19"/>
      <c r="AD41" s="19"/>
      <c r="AE41" s="19">
        <v>20</v>
      </c>
      <c r="AF41" s="19"/>
      <c r="AG41" s="19"/>
      <c r="AH41" s="19"/>
      <c r="AI41" s="15">
        <f>AA41+AE41</f>
        <v>43</v>
      </c>
      <c r="AJ41" s="15"/>
      <c r="AK41" s="15"/>
      <c r="AL41" s="15"/>
      <c r="AM41" s="15">
        <f>C41+O41+AA41</f>
        <v>57</v>
      </c>
      <c r="AN41" s="15"/>
      <c r="AO41" s="15"/>
      <c r="AP41" s="15"/>
      <c r="AQ41" s="15">
        <f>G41+S41+AE41</f>
        <v>50</v>
      </c>
      <c r="AR41" s="15"/>
      <c r="AS41" s="15"/>
      <c r="AT41" s="15"/>
      <c r="AU41" s="15">
        <f>K41+W41+AI41</f>
        <v>107</v>
      </c>
      <c r="AV41" s="15"/>
      <c r="AW41" s="15"/>
      <c r="AX41" s="15"/>
      <c r="BA41" s="11"/>
      <c r="BB41" s="11"/>
      <c r="BC41" s="11"/>
      <c r="BD41" s="11"/>
      <c r="BE41" s="15">
        <f>F9</f>
        <v>-10</v>
      </c>
      <c r="BF41" s="15"/>
      <c r="BG41" s="15"/>
      <c r="BH41" s="15"/>
      <c r="BI41" s="15">
        <f>I9</f>
        <v>4</v>
      </c>
      <c r="BJ41" s="15"/>
      <c r="BK41" s="15"/>
      <c r="BL41" s="15"/>
      <c r="BM41" s="15">
        <f>L9</f>
        <v>-6</v>
      </c>
      <c r="BN41" s="15"/>
      <c r="BO41" s="15"/>
      <c r="BP41" s="15"/>
    </row>
    <row r="42" spans="1:68" ht="10.5" customHeight="1" x14ac:dyDescent="0.2">
      <c r="B42" s="27"/>
      <c r="C42" s="19"/>
      <c r="D42" s="19"/>
      <c r="E42" s="19"/>
      <c r="F42" s="19"/>
      <c r="G42" s="19"/>
      <c r="H42" s="19"/>
      <c r="I42" s="19"/>
      <c r="J42" s="19"/>
      <c r="K42" s="15"/>
      <c r="L42" s="15"/>
      <c r="M42" s="15"/>
      <c r="N42" s="15"/>
      <c r="O42" s="19"/>
      <c r="P42" s="19"/>
      <c r="Q42" s="19"/>
      <c r="R42" s="19"/>
      <c r="S42" s="19"/>
      <c r="T42" s="19"/>
      <c r="U42" s="19"/>
      <c r="V42" s="19"/>
      <c r="W42" s="15"/>
      <c r="X42" s="15"/>
      <c r="Y42" s="15"/>
      <c r="Z42" s="15"/>
      <c r="AA42" s="19"/>
      <c r="AB42" s="19"/>
      <c r="AC42" s="19"/>
      <c r="AD42" s="19"/>
      <c r="AE42" s="19"/>
      <c r="AF42" s="19"/>
      <c r="AG42" s="19"/>
      <c r="AH42" s="1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8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8" ht="14.25" customHeight="1" x14ac:dyDescent="0.2">
      <c r="B44" s="10" t="str">
        <f>B36</f>
        <v>平成27年4月～平成27年8月</v>
      </c>
      <c r="C44" s="15">
        <f>C41+'7月'!C44</f>
        <v>120</v>
      </c>
      <c r="D44" s="15"/>
      <c r="E44" s="15"/>
      <c r="F44" s="15"/>
      <c r="G44" s="15">
        <f>G41+'7月'!G44</f>
        <v>110</v>
      </c>
      <c r="H44" s="15"/>
      <c r="I44" s="15"/>
      <c r="J44" s="15"/>
      <c r="K44" s="15">
        <f>C44+G44</f>
        <v>230</v>
      </c>
      <c r="L44" s="15"/>
      <c r="M44" s="15"/>
      <c r="N44" s="15"/>
      <c r="O44" s="15">
        <f>O41+'7月'!O44</f>
        <v>159</v>
      </c>
      <c r="P44" s="15"/>
      <c r="Q44" s="15"/>
      <c r="R44" s="15"/>
      <c r="S44" s="15">
        <f>S41+'7月'!S44</f>
        <v>125</v>
      </c>
      <c r="T44" s="15"/>
      <c r="U44" s="15"/>
      <c r="V44" s="15"/>
      <c r="W44" s="15">
        <f>W41+'7月'!W44</f>
        <v>284</v>
      </c>
      <c r="X44" s="15"/>
      <c r="Y44" s="15"/>
      <c r="Z44" s="15"/>
      <c r="AA44" s="15">
        <f>AA41+'7月'!AA44</f>
        <v>112</v>
      </c>
      <c r="AB44" s="15"/>
      <c r="AC44" s="15"/>
      <c r="AD44" s="15"/>
      <c r="AE44" s="15">
        <f>AE41+'7月'!AE44</f>
        <v>124</v>
      </c>
      <c r="AF44" s="15"/>
      <c r="AG44" s="15"/>
      <c r="AH44" s="15"/>
      <c r="AI44" s="15">
        <f>AA44+AE44</f>
        <v>236</v>
      </c>
      <c r="AJ44" s="15"/>
      <c r="AK44" s="15"/>
      <c r="AL44" s="15"/>
      <c r="AM44" s="15">
        <f>AM41+'7月'!AM44</f>
        <v>391</v>
      </c>
      <c r="AN44" s="15"/>
      <c r="AO44" s="15"/>
      <c r="AP44" s="15"/>
      <c r="AQ44" s="15">
        <f>AQ41+'7月'!AQ44</f>
        <v>359</v>
      </c>
      <c r="AR44" s="15"/>
      <c r="AS44" s="15"/>
      <c r="AT44" s="15"/>
      <c r="AU44" s="15">
        <f>AM44+AQ44</f>
        <v>750</v>
      </c>
      <c r="AV44" s="15"/>
      <c r="AW44" s="15"/>
      <c r="AX44" s="15"/>
      <c r="BA44" s="11"/>
      <c r="BB44" s="11"/>
      <c r="BC44" s="11"/>
      <c r="BD44" s="11"/>
      <c r="BE44" s="15">
        <f>BE41+'7月'!BE44</f>
        <v>-20</v>
      </c>
      <c r="BF44" s="15"/>
      <c r="BG44" s="15"/>
      <c r="BH44" s="15"/>
      <c r="BI44" s="15">
        <f>BI41+'7月'!BI44</f>
        <v>-51</v>
      </c>
      <c r="BJ44" s="15"/>
      <c r="BK44" s="15"/>
      <c r="BL44" s="15"/>
      <c r="BM44" s="15">
        <f>BE44+BI44</f>
        <v>-71</v>
      </c>
      <c r="BN44" s="15"/>
      <c r="BO44" s="15"/>
      <c r="BP44" s="15"/>
    </row>
    <row r="45" spans="1:68" ht="0.75" customHeight="1" x14ac:dyDescent="0.2">
      <c r="AQ45" s="11"/>
    </row>
    <row r="46" spans="1:68" x14ac:dyDescent="0.2">
      <c r="A46" s="29" t="s">
        <v>66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</row>
    <row r="48" spans="1:68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P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AI23" sqref="AI23:AL24"/>
    </sheetView>
  </sheetViews>
  <sheetFormatPr defaultRowHeight="14.25" x14ac:dyDescent="0.2"/>
  <cols>
    <col min="1" max="1" width="4.125" style="1" customWidth="1"/>
    <col min="2" max="2" width="15.625" style="1" customWidth="1"/>
    <col min="3" max="4" width="1.625" style="1" customWidth="1"/>
    <col min="5" max="5" width="2.125" style="1" customWidth="1"/>
    <col min="6" max="7" width="1.625" style="1" customWidth="1"/>
    <col min="8" max="8" width="2.875" style="1" customWidth="1"/>
    <col min="9" max="10" width="1.625" style="1" customWidth="1"/>
    <col min="11" max="11" width="2.375" style="1" customWidth="1"/>
    <col min="12" max="13" width="1.625" style="1" customWidth="1"/>
    <col min="14" max="14" width="2.25" style="1" customWidth="1"/>
    <col min="15" max="15" width="1" style="1" customWidth="1"/>
    <col min="16" max="19" width="2" style="1" customWidth="1"/>
    <col min="20" max="20" width="2.125" style="1" customWidth="1"/>
    <col min="21" max="29" width="1.625" style="1" customWidth="1"/>
    <col min="30" max="30" width="2.125" style="1" customWidth="1"/>
    <col min="3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67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31">
        <v>16983</v>
      </c>
      <c r="D5" s="32"/>
      <c r="E5" s="32"/>
      <c r="F5" s="31">
        <v>17034</v>
      </c>
      <c r="G5" s="32"/>
      <c r="H5" s="32"/>
      <c r="I5" s="31">
        <v>18921</v>
      </c>
      <c r="J5" s="32"/>
      <c r="K5" s="32"/>
      <c r="L5" s="15">
        <f>F5+I5</f>
        <v>35955</v>
      </c>
      <c r="M5" s="15"/>
      <c r="N5" s="15"/>
      <c r="P5" s="22" t="s">
        <v>15</v>
      </c>
      <c r="Q5" s="22"/>
      <c r="R5" s="22"/>
      <c r="S5" s="22"/>
      <c r="T5" s="22"/>
      <c r="U5" s="18">
        <v>4241</v>
      </c>
      <c r="V5" s="19"/>
      <c r="W5" s="19"/>
      <c r="X5" s="18">
        <v>4114</v>
      </c>
      <c r="Y5" s="19"/>
      <c r="Z5" s="19"/>
      <c r="AA5" s="18">
        <v>4660</v>
      </c>
      <c r="AB5" s="19"/>
      <c r="AC5" s="19"/>
      <c r="AD5" s="15">
        <f>X5+AA5</f>
        <v>8774</v>
      </c>
      <c r="AE5" s="15"/>
      <c r="AF5" s="15"/>
      <c r="AG5" s="18">
        <v>2382</v>
      </c>
      <c r="AH5" s="19"/>
      <c r="AI5" s="19"/>
      <c r="AJ5" s="18">
        <v>2262</v>
      </c>
      <c r="AK5" s="19"/>
      <c r="AL5" s="19"/>
      <c r="AM5" s="18">
        <v>2607</v>
      </c>
      <c r="AN5" s="19"/>
      <c r="AO5" s="19"/>
      <c r="AP5" s="15">
        <f>AJ5+AM5</f>
        <v>4869</v>
      </c>
      <c r="AQ5" s="15"/>
      <c r="AR5" s="15"/>
      <c r="AS5" s="18">
        <v>4104</v>
      </c>
      <c r="AT5" s="19"/>
      <c r="AU5" s="19"/>
      <c r="AV5" s="18">
        <v>3995</v>
      </c>
      <c r="AW5" s="19"/>
      <c r="AX5" s="19"/>
      <c r="AY5" s="18">
        <v>4557</v>
      </c>
      <c r="AZ5" s="19"/>
      <c r="BA5" s="19"/>
      <c r="BB5" s="15">
        <f>AV5+AY5</f>
        <v>8552</v>
      </c>
      <c r="BC5" s="15"/>
      <c r="BD5" s="15"/>
      <c r="BE5" s="15">
        <f>BE14+BE24</f>
        <v>3034</v>
      </c>
      <c r="BF5" s="15"/>
      <c r="BG5" s="15"/>
      <c r="BH5" s="15">
        <f>BH14+BH24</f>
        <v>3193</v>
      </c>
      <c r="BI5" s="15"/>
      <c r="BJ5" s="15"/>
      <c r="BK5" s="15">
        <f>BK14+BK24</f>
        <v>3474</v>
      </c>
      <c r="BL5" s="15"/>
      <c r="BM5" s="15"/>
      <c r="BN5" s="15">
        <f>BH5+BK5</f>
        <v>6667</v>
      </c>
      <c r="BO5" s="15"/>
      <c r="BP5" s="15"/>
    </row>
    <row r="6" spans="1:68" ht="13.15" customHeight="1" x14ac:dyDescent="0.2">
      <c r="B6" s="5" t="s">
        <v>68</v>
      </c>
      <c r="C6" s="32"/>
      <c r="D6" s="32"/>
      <c r="E6" s="32"/>
      <c r="F6" s="32"/>
      <c r="G6" s="32"/>
      <c r="H6" s="32"/>
      <c r="I6" s="32"/>
      <c r="J6" s="32"/>
      <c r="K6" s="32"/>
      <c r="L6" s="15"/>
      <c r="M6" s="15"/>
      <c r="N6" s="15"/>
      <c r="P6" s="16" t="str">
        <f>B6</f>
        <v>平成27年9月末現在</v>
      </c>
      <c r="Q6" s="16"/>
      <c r="R6" s="16"/>
      <c r="S6" s="16"/>
      <c r="T6" s="16"/>
      <c r="U6" s="19"/>
      <c r="V6" s="19"/>
      <c r="W6" s="19"/>
      <c r="X6" s="19"/>
      <c r="Y6" s="19"/>
      <c r="Z6" s="19"/>
      <c r="AA6" s="19"/>
      <c r="AB6" s="19"/>
      <c r="AC6" s="19"/>
      <c r="AD6" s="15"/>
      <c r="AE6" s="15"/>
      <c r="AF6" s="15"/>
      <c r="AG6" s="19"/>
      <c r="AH6" s="19"/>
      <c r="AI6" s="19"/>
      <c r="AJ6" s="19"/>
      <c r="AK6" s="19"/>
      <c r="AL6" s="19"/>
      <c r="AM6" s="19"/>
      <c r="AN6" s="19"/>
      <c r="AO6" s="19"/>
      <c r="AP6" s="15"/>
      <c r="AQ6" s="15"/>
      <c r="AR6" s="15"/>
      <c r="AS6" s="19"/>
      <c r="AT6" s="19"/>
      <c r="AU6" s="19"/>
      <c r="AV6" s="19"/>
      <c r="AW6" s="19"/>
      <c r="AX6" s="19"/>
      <c r="AY6" s="19"/>
      <c r="AZ6" s="19"/>
      <c r="BA6" s="19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'8月'!C5</f>
        <v>16990</v>
      </c>
      <c r="D7" s="15"/>
      <c r="E7" s="15"/>
      <c r="F7" s="15">
        <f>'8月'!F5</f>
        <v>17065</v>
      </c>
      <c r="G7" s="15"/>
      <c r="H7" s="15"/>
      <c r="I7" s="15">
        <f>'8月'!I5</f>
        <v>18942</v>
      </c>
      <c r="J7" s="15"/>
      <c r="K7" s="15"/>
      <c r="L7" s="15">
        <f>F7+I7</f>
        <v>36007</v>
      </c>
      <c r="M7" s="15"/>
      <c r="N7" s="15"/>
      <c r="P7" s="22" t="s">
        <v>18</v>
      </c>
      <c r="Q7" s="22"/>
      <c r="R7" s="22"/>
      <c r="S7" s="22"/>
      <c r="T7" s="22"/>
      <c r="U7" s="15">
        <f>'8月'!U5</f>
        <v>4247</v>
      </c>
      <c r="V7" s="15"/>
      <c r="W7" s="15"/>
      <c r="X7" s="15">
        <f>'8月'!X5</f>
        <v>4117</v>
      </c>
      <c r="Y7" s="15"/>
      <c r="Z7" s="15"/>
      <c r="AA7" s="15">
        <f>'8月'!AA5</f>
        <v>4672</v>
      </c>
      <c r="AB7" s="15"/>
      <c r="AC7" s="15"/>
      <c r="AD7" s="15">
        <f>X7+AA7</f>
        <v>8789</v>
      </c>
      <c r="AE7" s="15"/>
      <c r="AF7" s="15"/>
      <c r="AG7" s="15">
        <f>'8月'!AG5</f>
        <v>2386</v>
      </c>
      <c r="AH7" s="15"/>
      <c r="AI7" s="15"/>
      <c r="AJ7" s="15">
        <f>'8月'!AJ5</f>
        <v>2273</v>
      </c>
      <c r="AK7" s="15"/>
      <c r="AL7" s="15"/>
      <c r="AM7" s="15">
        <f>'8月'!AM5</f>
        <v>2617</v>
      </c>
      <c r="AN7" s="15"/>
      <c r="AO7" s="15"/>
      <c r="AP7" s="15">
        <f>AJ7+AM7</f>
        <v>4890</v>
      </c>
      <c r="AQ7" s="15"/>
      <c r="AR7" s="15"/>
      <c r="AS7" s="15">
        <f>'8月'!AS5</f>
        <v>4099</v>
      </c>
      <c r="AT7" s="15"/>
      <c r="AU7" s="15"/>
      <c r="AV7" s="15">
        <f>'8月'!AV5</f>
        <v>3996</v>
      </c>
      <c r="AW7" s="15"/>
      <c r="AX7" s="15"/>
      <c r="AY7" s="15">
        <f>'8月'!AY5</f>
        <v>4547</v>
      </c>
      <c r="AZ7" s="15"/>
      <c r="BA7" s="15"/>
      <c r="BB7" s="15">
        <f>AV7+AY7</f>
        <v>8543</v>
      </c>
      <c r="BC7" s="15"/>
      <c r="BD7" s="15"/>
      <c r="BE7" s="15">
        <f>'8月'!BE5</f>
        <v>3030</v>
      </c>
      <c r="BF7" s="15"/>
      <c r="BG7" s="15"/>
      <c r="BH7" s="15">
        <f>'8月'!BH5</f>
        <v>3197</v>
      </c>
      <c r="BI7" s="15"/>
      <c r="BJ7" s="15"/>
      <c r="BK7" s="15">
        <f>'8月'!BK5</f>
        <v>3478</v>
      </c>
      <c r="BL7" s="15"/>
      <c r="BM7" s="15"/>
      <c r="BN7" s="15">
        <f>BH7+BK7</f>
        <v>6675</v>
      </c>
      <c r="BO7" s="15"/>
      <c r="BP7" s="15"/>
    </row>
    <row r="8" spans="1:68" ht="13.15" customHeight="1" x14ac:dyDescent="0.2">
      <c r="B8" s="5" t="s">
        <v>62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平成27年8月末現在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-7</v>
      </c>
      <c r="D9" s="15"/>
      <c r="E9" s="15"/>
      <c r="F9" s="15">
        <f>F5-F7</f>
        <v>-31</v>
      </c>
      <c r="G9" s="15"/>
      <c r="H9" s="15"/>
      <c r="I9" s="15">
        <f>I5-I7</f>
        <v>-21</v>
      </c>
      <c r="J9" s="15"/>
      <c r="K9" s="15"/>
      <c r="L9" s="15">
        <f>L5-L7</f>
        <v>-52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-6</v>
      </c>
      <c r="V9" s="15"/>
      <c r="W9" s="15"/>
      <c r="X9" s="15">
        <f>X5-X7</f>
        <v>-3</v>
      </c>
      <c r="Y9" s="15"/>
      <c r="Z9" s="15"/>
      <c r="AA9" s="15">
        <f>AA5-AA7</f>
        <v>-12</v>
      </c>
      <c r="AB9" s="15"/>
      <c r="AC9" s="15"/>
      <c r="AD9" s="15">
        <f>AD5-AD7</f>
        <v>-15</v>
      </c>
      <c r="AE9" s="15"/>
      <c r="AF9" s="15"/>
      <c r="AG9" s="15">
        <f>AG5-AG7</f>
        <v>-4</v>
      </c>
      <c r="AH9" s="15"/>
      <c r="AI9" s="15"/>
      <c r="AJ9" s="15">
        <f>AJ5-AJ7</f>
        <v>-11</v>
      </c>
      <c r="AK9" s="15"/>
      <c r="AL9" s="15"/>
      <c r="AM9" s="15">
        <f>AM5-AM7</f>
        <v>-10</v>
      </c>
      <c r="AN9" s="15"/>
      <c r="AO9" s="15"/>
      <c r="AP9" s="15">
        <f>AP5-AP7</f>
        <v>-21</v>
      </c>
      <c r="AQ9" s="15"/>
      <c r="AR9" s="15"/>
      <c r="AS9" s="15">
        <f>AS5-AS7</f>
        <v>5</v>
      </c>
      <c r="AT9" s="15"/>
      <c r="AU9" s="15"/>
      <c r="AV9" s="15">
        <f>AV5-AV7</f>
        <v>-1</v>
      </c>
      <c r="AW9" s="15"/>
      <c r="AX9" s="15"/>
      <c r="AY9" s="15">
        <f>AY5-AY7</f>
        <v>10</v>
      </c>
      <c r="AZ9" s="15"/>
      <c r="BA9" s="15"/>
      <c r="BB9" s="15">
        <f>BB5-BB7</f>
        <v>9</v>
      </c>
      <c r="BC9" s="15"/>
      <c r="BD9" s="15"/>
      <c r="BE9" s="15">
        <f>BE5-BE7</f>
        <v>4</v>
      </c>
      <c r="BF9" s="15"/>
      <c r="BG9" s="15"/>
      <c r="BH9" s="15">
        <f>BH5-BH7</f>
        <v>-4</v>
      </c>
      <c r="BI9" s="15"/>
      <c r="BJ9" s="15"/>
      <c r="BK9" s="15">
        <f>BK5-BK7</f>
        <v>-4</v>
      </c>
      <c r="BL9" s="15"/>
      <c r="BM9" s="15"/>
      <c r="BN9" s="15">
        <f>BN5-BN7</f>
        <v>-8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平成27年9月末現在</v>
      </c>
      <c r="C13" s="24"/>
      <c r="D13" s="24"/>
      <c r="E13" s="24"/>
      <c r="F13" s="19">
        <v>56</v>
      </c>
      <c r="G13" s="19"/>
      <c r="H13" s="19"/>
      <c r="I13" s="19">
        <v>115</v>
      </c>
      <c r="J13" s="19"/>
      <c r="K13" s="19"/>
      <c r="L13" s="15">
        <f>F13+I13</f>
        <v>171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9"/>
      <c r="G14" s="19"/>
      <c r="H14" s="19"/>
      <c r="I14" s="19"/>
      <c r="J14" s="19"/>
      <c r="K14" s="19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8">
        <v>1903</v>
      </c>
      <c r="V14" s="19"/>
      <c r="W14" s="19"/>
      <c r="X14" s="18">
        <v>1956</v>
      </c>
      <c r="Y14" s="19"/>
      <c r="Z14" s="19"/>
      <c r="AA14" s="18">
        <v>2017</v>
      </c>
      <c r="AB14" s="19"/>
      <c r="AC14" s="19"/>
      <c r="AD14" s="15">
        <f>X14+AA14</f>
        <v>3973</v>
      </c>
      <c r="AE14" s="15"/>
      <c r="AF14" s="15"/>
      <c r="AG14" s="19">
        <v>594</v>
      </c>
      <c r="AH14" s="19"/>
      <c r="AI14" s="19"/>
      <c r="AJ14" s="19">
        <v>670</v>
      </c>
      <c r="AK14" s="19"/>
      <c r="AL14" s="19"/>
      <c r="AM14" s="19">
        <v>733</v>
      </c>
      <c r="AN14" s="19"/>
      <c r="AO14" s="19"/>
      <c r="AP14" s="15">
        <f>AJ14+AM14</f>
        <v>1403</v>
      </c>
      <c r="AQ14" s="15"/>
      <c r="AR14" s="15"/>
      <c r="AS14" s="19">
        <v>725</v>
      </c>
      <c r="AT14" s="19"/>
      <c r="AU14" s="19"/>
      <c r="AV14" s="19">
        <v>844</v>
      </c>
      <c r="AW14" s="19"/>
      <c r="AX14" s="19"/>
      <c r="AY14" s="19">
        <v>873</v>
      </c>
      <c r="AZ14" s="19"/>
      <c r="BA14" s="19"/>
      <c r="BB14" s="15">
        <f>AV14+AY14</f>
        <v>1717</v>
      </c>
      <c r="BC14" s="15"/>
      <c r="BD14" s="15"/>
      <c r="BE14" s="19">
        <v>586</v>
      </c>
      <c r="BF14" s="19"/>
      <c r="BG14" s="19"/>
      <c r="BH14" s="19">
        <v>520</v>
      </c>
      <c r="BI14" s="19"/>
      <c r="BJ14" s="19"/>
      <c r="BK14" s="19">
        <v>547</v>
      </c>
      <c r="BL14" s="19"/>
      <c r="BM14" s="19"/>
      <c r="BN14" s="15">
        <f>BH14+BK14</f>
        <v>1067</v>
      </c>
      <c r="BO14" s="15"/>
      <c r="BP14" s="15"/>
    </row>
    <row r="15" spans="1:68" ht="13.15" customHeight="1" x14ac:dyDescent="0.2">
      <c r="P15" s="16" t="str">
        <f>P6</f>
        <v>平成27年9月末現在</v>
      </c>
      <c r="Q15" s="16"/>
      <c r="R15" s="16"/>
      <c r="S15" s="16"/>
      <c r="T15" s="16"/>
      <c r="U15" s="19"/>
      <c r="V15" s="19"/>
      <c r="W15" s="19"/>
      <c r="X15" s="19"/>
      <c r="Y15" s="19"/>
      <c r="Z15" s="19"/>
      <c r="AA15" s="19"/>
      <c r="AB15" s="19"/>
      <c r="AC15" s="19"/>
      <c r="AD15" s="15"/>
      <c r="AE15" s="15"/>
      <c r="AF15" s="15"/>
      <c r="AG15" s="19"/>
      <c r="AH15" s="19"/>
      <c r="AI15" s="19"/>
      <c r="AJ15" s="19"/>
      <c r="AK15" s="19"/>
      <c r="AL15" s="19"/>
      <c r="AM15" s="19"/>
      <c r="AN15" s="19"/>
      <c r="AO15" s="19"/>
      <c r="AP15" s="15"/>
      <c r="AQ15" s="15"/>
      <c r="AR15" s="15"/>
      <c r="AS15" s="19"/>
      <c r="AT15" s="19"/>
      <c r="AU15" s="19"/>
      <c r="AV15" s="19"/>
      <c r="AW15" s="19"/>
      <c r="AX15" s="19"/>
      <c r="AY15" s="19"/>
      <c r="AZ15" s="19"/>
      <c r="BA15" s="19"/>
      <c r="BB15" s="15"/>
      <c r="BC15" s="15"/>
      <c r="BD15" s="15"/>
      <c r="BE15" s="19"/>
      <c r="BF15" s="19"/>
      <c r="BG15" s="19"/>
      <c r="BH15" s="19"/>
      <c r="BI15" s="19"/>
      <c r="BJ15" s="19"/>
      <c r="BK15" s="19"/>
      <c r="BL15" s="19"/>
      <c r="BM15" s="19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'8月'!U14</f>
        <v>1914</v>
      </c>
      <c r="V16" s="15"/>
      <c r="W16" s="15"/>
      <c r="X16" s="15">
        <f>'8月'!X14</f>
        <v>1972</v>
      </c>
      <c r="Y16" s="15"/>
      <c r="Z16" s="15"/>
      <c r="AA16" s="15">
        <f>'8月'!AA14</f>
        <v>2028</v>
      </c>
      <c r="AB16" s="15"/>
      <c r="AC16" s="15"/>
      <c r="AD16" s="15">
        <f>X16+AA16</f>
        <v>4000</v>
      </c>
      <c r="AE16" s="15"/>
      <c r="AF16" s="15"/>
      <c r="AG16" s="15">
        <f>'8月'!AG14</f>
        <v>588</v>
      </c>
      <c r="AH16" s="15"/>
      <c r="AI16" s="15"/>
      <c r="AJ16" s="15">
        <f>'8月'!AJ14</f>
        <v>667</v>
      </c>
      <c r="AK16" s="15"/>
      <c r="AL16" s="15"/>
      <c r="AM16" s="15">
        <f>'8月'!AM14</f>
        <v>727</v>
      </c>
      <c r="AN16" s="15"/>
      <c r="AO16" s="15"/>
      <c r="AP16" s="15">
        <f>AJ16+AM16</f>
        <v>1394</v>
      </c>
      <c r="AQ16" s="15"/>
      <c r="AR16" s="15"/>
      <c r="AS16" s="15">
        <f>'8月'!AS14</f>
        <v>726</v>
      </c>
      <c r="AT16" s="15"/>
      <c r="AU16" s="15"/>
      <c r="AV16" s="15">
        <f>'8月'!AV14</f>
        <v>843</v>
      </c>
      <c r="AW16" s="15"/>
      <c r="AX16" s="15"/>
      <c r="AY16" s="15">
        <f>'8月'!AY14</f>
        <v>873</v>
      </c>
      <c r="AZ16" s="15"/>
      <c r="BA16" s="15"/>
      <c r="BB16" s="15">
        <f>AV16+AY16</f>
        <v>1716</v>
      </c>
      <c r="BC16" s="15"/>
      <c r="BD16" s="15"/>
      <c r="BE16" s="15">
        <f>'8月'!BE14</f>
        <v>590</v>
      </c>
      <c r="BF16" s="15"/>
      <c r="BG16" s="15"/>
      <c r="BH16" s="15">
        <f>'8月'!BH14</f>
        <v>523</v>
      </c>
      <c r="BI16" s="15"/>
      <c r="BJ16" s="15"/>
      <c r="BK16" s="15">
        <f>'8月'!BK14</f>
        <v>549</v>
      </c>
      <c r="BL16" s="15"/>
      <c r="BM16" s="15"/>
      <c r="BN16" s="15">
        <f>BH16+BK16</f>
        <v>1072</v>
      </c>
      <c r="BO16" s="15"/>
      <c r="BP16" s="15"/>
    </row>
    <row r="17" spans="1:68" ht="13.15" customHeight="1" x14ac:dyDescent="0.2">
      <c r="P17" s="16" t="str">
        <f>P8</f>
        <v>平成27年8月末現在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-11</v>
      </c>
      <c r="V18" s="15"/>
      <c r="W18" s="15"/>
      <c r="X18" s="15">
        <f>X14-X16</f>
        <v>-16</v>
      </c>
      <c r="Y18" s="15"/>
      <c r="Z18" s="15"/>
      <c r="AA18" s="15">
        <f>AA14-AA16</f>
        <v>-11</v>
      </c>
      <c r="AB18" s="15"/>
      <c r="AC18" s="15"/>
      <c r="AD18" s="15">
        <f>AD14-AD16</f>
        <v>-27</v>
      </c>
      <c r="AE18" s="15"/>
      <c r="AF18" s="15"/>
      <c r="AG18" s="15">
        <f>AG14-AG16</f>
        <v>6</v>
      </c>
      <c r="AH18" s="15"/>
      <c r="AI18" s="15"/>
      <c r="AJ18" s="15">
        <f>AJ14-AJ16</f>
        <v>3</v>
      </c>
      <c r="AK18" s="15"/>
      <c r="AL18" s="15"/>
      <c r="AM18" s="15">
        <f>AM14-AM16</f>
        <v>6</v>
      </c>
      <c r="AN18" s="15"/>
      <c r="AO18" s="15"/>
      <c r="AP18" s="15">
        <f>AP14-AP16</f>
        <v>9</v>
      </c>
      <c r="AQ18" s="15"/>
      <c r="AR18" s="15"/>
      <c r="AS18" s="15">
        <f>AS14-AS16</f>
        <v>-1</v>
      </c>
      <c r="AT18" s="15"/>
      <c r="AU18" s="15"/>
      <c r="AV18" s="15">
        <f>AV14-AV16</f>
        <v>1</v>
      </c>
      <c r="AW18" s="15"/>
      <c r="AX18" s="15"/>
      <c r="AY18" s="15">
        <f>AY14-AY16</f>
        <v>0</v>
      </c>
      <c r="AZ18" s="15"/>
      <c r="BA18" s="15"/>
      <c r="BB18" s="15">
        <f>BB14-BB16</f>
        <v>1</v>
      </c>
      <c r="BC18" s="15"/>
      <c r="BD18" s="15"/>
      <c r="BE18" s="15">
        <f>BE14-BE16</f>
        <v>-4</v>
      </c>
      <c r="BF18" s="15"/>
      <c r="BG18" s="15"/>
      <c r="BH18" s="15">
        <f>BH14-BH16</f>
        <v>-3</v>
      </c>
      <c r="BI18" s="15"/>
      <c r="BJ18" s="15"/>
      <c r="BK18" s="15">
        <f>BK14-BK16</f>
        <v>-2</v>
      </c>
      <c r="BL18" s="15"/>
      <c r="BM18" s="15"/>
      <c r="BN18" s="15">
        <f>BN14-BN16</f>
        <v>-5</v>
      </c>
      <c r="BO18" s="15"/>
      <c r="BP18" s="15"/>
    </row>
    <row r="19" spans="1:68" ht="6.4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8">
        <v>1820</v>
      </c>
      <c r="D23" s="19"/>
      <c r="E23" s="19"/>
      <c r="F23" s="19"/>
      <c r="G23" s="18">
        <v>1855</v>
      </c>
      <c r="H23" s="19"/>
      <c r="I23" s="19"/>
      <c r="J23" s="19"/>
      <c r="K23" s="15">
        <f>C23+G23</f>
        <v>3675</v>
      </c>
      <c r="L23" s="15"/>
      <c r="M23" s="15"/>
      <c r="N23" s="15"/>
      <c r="O23" s="18">
        <v>10005</v>
      </c>
      <c r="P23" s="19"/>
      <c r="Q23" s="19"/>
      <c r="R23" s="19"/>
      <c r="S23" s="18">
        <v>9328</v>
      </c>
      <c r="T23" s="19"/>
      <c r="U23" s="19"/>
      <c r="V23" s="19"/>
      <c r="W23" s="15">
        <f>O23+S23</f>
        <v>19333</v>
      </c>
      <c r="X23" s="15"/>
      <c r="Y23" s="15"/>
      <c r="Z23" s="15"/>
      <c r="AA23" s="18">
        <v>5209</v>
      </c>
      <c r="AB23" s="19"/>
      <c r="AC23" s="19"/>
      <c r="AD23" s="19"/>
      <c r="AE23" s="18">
        <v>7738</v>
      </c>
      <c r="AF23" s="19"/>
      <c r="AG23" s="19"/>
      <c r="AH23" s="19"/>
      <c r="AI23" s="15">
        <f>AA23+AE23</f>
        <v>12947</v>
      </c>
      <c r="AJ23" s="15"/>
      <c r="AK23" s="15"/>
      <c r="AL23" s="15"/>
      <c r="AM23" s="15">
        <f>C23+O23+AA23</f>
        <v>17034</v>
      </c>
      <c r="AN23" s="15"/>
      <c r="AO23" s="15"/>
      <c r="AP23" s="15"/>
      <c r="AQ23" s="15">
        <f>G23+S23+AE23</f>
        <v>18921</v>
      </c>
      <c r="AR23" s="15"/>
      <c r="AS23" s="15"/>
      <c r="AT23" s="15"/>
      <c r="AU23" s="15">
        <f>K23+W23+AI23</f>
        <v>35955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9"/>
      <c r="D24" s="19"/>
      <c r="E24" s="19"/>
      <c r="F24" s="19"/>
      <c r="G24" s="19"/>
      <c r="H24" s="19"/>
      <c r="I24" s="19"/>
      <c r="J24" s="19"/>
      <c r="K24" s="15"/>
      <c r="L24" s="15"/>
      <c r="M24" s="15"/>
      <c r="N24" s="15"/>
      <c r="O24" s="19"/>
      <c r="P24" s="19"/>
      <c r="Q24" s="19"/>
      <c r="R24" s="19"/>
      <c r="S24" s="19"/>
      <c r="T24" s="19"/>
      <c r="U24" s="19"/>
      <c r="V24" s="19"/>
      <c r="W24" s="15"/>
      <c r="X24" s="15"/>
      <c r="Y24" s="15"/>
      <c r="Z24" s="15"/>
      <c r="AA24" s="19"/>
      <c r="AB24" s="19"/>
      <c r="AC24" s="19"/>
      <c r="AD24" s="19"/>
      <c r="AE24" s="19"/>
      <c r="AF24" s="19"/>
      <c r="AG24" s="19"/>
      <c r="AH24" s="19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8">
        <v>2448</v>
      </c>
      <c r="BF24" s="19"/>
      <c r="BG24" s="19"/>
      <c r="BH24" s="18">
        <v>2673</v>
      </c>
      <c r="BI24" s="19"/>
      <c r="BJ24" s="19"/>
      <c r="BK24" s="18">
        <v>2927</v>
      </c>
      <c r="BL24" s="19"/>
      <c r="BM24" s="19"/>
      <c r="BN24" s="15">
        <f>BH24+BK24</f>
        <v>5600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5.0618829091920454E-2</v>
      </c>
      <c r="D25" s="26"/>
      <c r="E25" s="26"/>
      <c r="F25" s="26"/>
      <c r="G25" s="26">
        <f>G23/AU23</f>
        <v>5.1592268112918928E-2</v>
      </c>
      <c r="H25" s="26"/>
      <c r="I25" s="26"/>
      <c r="J25" s="26"/>
      <c r="K25" s="26">
        <f>K23/AU23</f>
        <v>0.10221109720483938</v>
      </c>
      <c r="L25" s="26"/>
      <c r="M25" s="26"/>
      <c r="N25" s="26"/>
      <c r="O25" s="26">
        <f>O23/AU23</f>
        <v>0.27826449728827701</v>
      </c>
      <c r="P25" s="26"/>
      <c r="Q25" s="26"/>
      <c r="R25" s="26"/>
      <c r="S25" s="26">
        <f>S23/AU23</f>
        <v>0.25943540536782089</v>
      </c>
      <c r="T25" s="26"/>
      <c r="U25" s="26"/>
      <c r="V25" s="26"/>
      <c r="W25" s="26">
        <f>W23/AU23</f>
        <v>0.53769990265609791</v>
      </c>
      <c r="X25" s="26"/>
      <c r="Y25" s="26"/>
      <c r="Z25" s="26"/>
      <c r="AA25" s="26">
        <f>AA23/AU23</f>
        <v>0.14487553886802948</v>
      </c>
      <c r="AB25" s="26"/>
      <c r="AC25" s="26"/>
      <c r="AD25" s="26"/>
      <c r="AE25" s="26">
        <f>AE23/AU23</f>
        <v>0.21521346127103325</v>
      </c>
      <c r="AF25" s="26"/>
      <c r="AG25" s="26"/>
      <c r="AH25" s="26"/>
      <c r="AI25" s="26">
        <f>AI23/AU23</f>
        <v>0.3600890001390627</v>
      </c>
      <c r="AJ25" s="26"/>
      <c r="AK25" s="26"/>
      <c r="AL25" s="26"/>
      <c r="AM25" s="26">
        <f>AM23/AU23</f>
        <v>0.47375886524822697</v>
      </c>
      <c r="AN25" s="26"/>
      <c r="AO25" s="26"/>
      <c r="AP25" s="26"/>
      <c r="AQ25" s="26">
        <f>AQ23/AU23</f>
        <v>0.52624113475177303</v>
      </c>
      <c r="AR25" s="26"/>
      <c r="AS25" s="26"/>
      <c r="AT25" s="26"/>
      <c r="AU25" s="26">
        <f>AU23/AU23</f>
        <v>1</v>
      </c>
      <c r="AV25" s="26"/>
      <c r="AW25" s="26"/>
      <c r="AX25" s="26"/>
      <c r="BE25" s="19"/>
      <c r="BF25" s="19"/>
      <c r="BG25" s="19"/>
      <c r="BH25" s="19"/>
      <c r="BI25" s="19"/>
      <c r="BJ25" s="19"/>
      <c r="BK25" s="19"/>
      <c r="BL25" s="19"/>
      <c r="BM25" s="19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'8月'!BE24</f>
        <v>2440</v>
      </c>
      <c r="BF26" s="15"/>
      <c r="BG26" s="15"/>
      <c r="BH26" s="15">
        <f>'8月'!BH24</f>
        <v>2674</v>
      </c>
      <c r="BI26" s="15"/>
      <c r="BJ26" s="15"/>
      <c r="BK26" s="15">
        <f>'8月'!BK24</f>
        <v>2929</v>
      </c>
      <c r="BL26" s="15"/>
      <c r="BM26" s="15"/>
      <c r="BN26" s="15">
        <f>BH26+BK26</f>
        <v>5603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8</v>
      </c>
      <c r="BF28" s="15"/>
      <c r="BG28" s="15"/>
      <c r="BH28" s="15">
        <f>BH24-BH26</f>
        <v>-1</v>
      </c>
      <c r="BI28" s="15"/>
      <c r="BJ28" s="15"/>
      <c r="BK28" s="15">
        <f>BK24-BK26</f>
        <v>-2</v>
      </c>
      <c r="BL28" s="15"/>
      <c r="BM28" s="15"/>
      <c r="BN28" s="15">
        <f>BN24-BN26</f>
        <v>-3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8" x14ac:dyDescent="0.2">
      <c r="B33" s="27" t="s">
        <v>69</v>
      </c>
      <c r="C33" s="19">
        <v>26</v>
      </c>
      <c r="D33" s="19"/>
      <c r="E33" s="19"/>
      <c r="F33" s="19"/>
      <c r="G33" s="19">
        <v>20</v>
      </c>
      <c r="H33" s="19"/>
      <c r="I33" s="19"/>
      <c r="J33" s="19"/>
      <c r="K33" s="15">
        <f>C33+G33</f>
        <v>46</v>
      </c>
      <c r="L33" s="15"/>
      <c r="M33" s="15"/>
      <c r="N33" s="15"/>
      <c r="O33" s="19">
        <v>24</v>
      </c>
      <c r="P33" s="19"/>
      <c r="Q33" s="19"/>
      <c r="R33" s="19"/>
      <c r="S33" s="19">
        <v>19</v>
      </c>
      <c r="T33" s="19"/>
      <c r="U33" s="19"/>
      <c r="V33" s="19"/>
      <c r="W33" s="15">
        <f>O33+S33</f>
        <v>43</v>
      </c>
      <c r="X33" s="15"/>
      <c r="Y33" s="15"/>
      <c r="Z33" s="15"/>
      <c r="AA33" s="19">
        <v>2</v>
      </c>
      <c r="AB33" s="19"/>
      <c r="AC33" s="19"/>
      <c r="AD33" s="19"/>
      <c r="AE33" s="19">
        <v>10</v>
      </c>
      <c r="AF33" s="19"/>
      <c r="AG33" s="19"/>
      <c r="AH33" s="19"/>
      <c r="AI33" s="15">
        <f>AA33+AE33</f>
        <v>12</v>
      </c>
      <c r="AJ33" s="15"/>
      <c r="AK33" s="15"/>
      <c r="AL33" s="15"/>
      <c r="AM33" s="15">
        <f>C33+O33+AA33</f>
        <v>52</v>
      </c>
      <c r="AN33" s="15"/>
      <c r="AO33" s="15"/>
      <c r="AP33" s="15"/>
      <c r="AQ33" s="15">
        <f>G33+S33+AE33</f>
        <v>49</v>
      </c>
      <c r="AR33" s="15"/>
      <c r="AS33" s="15"/>
      <c r="AT33" s="15"/>
      <c r="AU33" s="15">
        <f>K33+W33+AI33</f>
        <v>101</v>
      </c>
      <c r="AV33" s="15"/>
      <c r="AW33" s="15"/>
      <c r="AX33" s="15"/>
    </row>
    <row r="34" spans="1:68" x14ac:dyDescent="0.2">
      <c r="B34" s="27"/>
      <c r="C34" s="19"/>
      <c r="D34" s="19"/>
      <c r="E34" s="19"/>
      <c r="F34" s="19"/>
      <c r="G34" s="19"/>
      <c r="H34" s="19"/>
      <c r="I34" s="19"/>
      <c r="J34" s="19"/>
      <c r="K34" s="15"/>
      <c r="L34" s="15"/>
      <c r="M34" s="15"/>
      <c r="N34" s="15"/>
      <c r="O34" s="19"/>
      <c r="P34" s="19"/>
      <c r="Q34" s="19"/>
      <c r="R34" s="19"/>
      <c r="S34" s="19"/>
      <c r="T34" s="19"/>
      <c r="U34" s="19"/>
      <c r="V34" s="19"/>
      <c r="W34" s="15"/>
      <c r="X34" s="15"/>
      <c r="Y34" s="15"/>
      <c r="Z34" s="15"/>
      <c r="AA34" s="19"/>
      <c r="AB34" s="19"/>
      <c r="AC34" s="19"/>
      <c r="AD34" s="19"/>
      <c r="AE34" s="19"/>
      <c r="AF34" s="19"/>
      <c r="AG34" s="19"/>
      <c r="AH34" s="19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8" ht="9" customHeight="1" x14ac:dyDescent="0.2">
      <c r="B35" s="9" t="s">
        <v>42</v>
      </c>
    </row>
    <row r="36" spans="1:68" ht="14.25" customHeight="1" x14ac:dyDescent="0.2">
      <c r="B36" s="10" t="s">
        <v>70</v>
      </c>
      <c r="C36" s="15">
        <f>C33+'8月'!C36</f>
        <v>167</v>
      </c>
      <c r="D36" s="15"/>
      <c r="E36" s="15"/>
      <c r="F36" s="15"/>
      <c r="G36" s="15">
        <f>G33+'8月'!G36</f>
        <v>140</v>
      </c>
      <c r="H36" s="15"/>
      <c r="I36" s="15"/>
      <c r="J36" s="15"/>
      <c r="K36" s="15">
        <f>K33+'8月'!K36</f>
        <v>307</v>
      </c>
      <c r="L36" s="15"/>
      <c r="M36" s="15"/>
      <c r="N36" s="15"/>
      <c r="O36" s="15">
        <f>'8月'!O36+O33</f>
        <v>211</v>
      </c>
      <c r="P36" s="15"/>
      <c r="Q36" s="15"/>
      <c r="R36" s="15"/>
      <c r="S36" s="15">
        <f>S33+'8月'!S36</f>
        <v>158</v>
      </c>
      <c r="T36" s="15"/>
      <c r="U36" s="15"/>
      <c r="V36" s="15"/>
      <c r="W36" s="15">
        <f>W33+'8月'!W36</f>
        <v>369</v>
      </c>
      <c r="X36" s="15"/>
      <c r="Y36" s="15"/>
      <c r="Z36" s="15"/>
      <c r="AA36" s="15">
        <f>AA33+'8月'!AA36</f>
        <v>45</v>
      </c>
      <c r="AB36" s="15"/>
      <c r="AC36" s="15"/>
      <c r="AD36" s="15"/>
      <c r="AE36" s="15">
        <f>AE33+'8月'!AE36</f>
        <v>59</v>
      </c>
      <c r="AF36" s="15"/>
      <c r="AG36" s="15"/>
      <c r="AH36" s="15"/>
      <c r="AI36" s="15">
        <f>AI33+'8月'!AI36</f>
        <v>104</v>
      </c>
      <c r="AJ36" s="15"/>
      <c r="AK36" s="15"/>
      <c r="AL36" s="15"/>
      <c r="AM36" s="15">
        <f>AM33+'8月'!AM36</f>
        <v>423</v>
      </c>
      <c r="AN36" s="15"/>
      <c r="AO36" s="15"/>
      <c r="AP36" s="15"/>
      <c r="AQ36" s="15">
        <f>AQ33+'8月'!AQ36</f>
        <v>357</v>
      </c>
      <c r="AR36" s="15"/>
      <c r="AS36" s="15"/>
      <c r="AT36" s="15"/>
      <c r="AU36" s="15">
        <f>AU33+'8月'!AU36</f>
        <v>780</v>
      </c>
      <c r="AV36" s="15"/>
      <c r="AW36" s="15"/>
      <c r="AX36" s="15"/>
    </row>
    <row r="37" spans="1:68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8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8" ht="10.5" customHeight="1" x14ac:dyDescent="0.2">
      <c r="B41" s="27" t="str">
        <f>B33</f>
        <v>9月1日～9月30日</v>
      </c>
      <c r="C41" s="19">
        <v>24</v>
      </c>
      <c r="D41" s="19"/>
      <c r="E41" s="19"/>
      <c r="F41" s="19"/>
      <c r="G41" s="19">
        <v>30</v>
      </c>
      <c r="H41" s="19"/>
      <c r="I41" s="19"/>
      <c r="J41" s="19"/>
      <c r="K41" s="15">
        <f>C41+G41</f>
        <v>54</v>
      </c>
      <c r="L41" s="15"/>
      <c r="M41" s="15"/>
      <c r="N41" s="15"/>
      <c r="O41" s="19">
        <v>22</v>
      </c>
      <c r="P41" s="19"/>
      <c r="Q41" s="19"/>
      <c r="R41" s="19"/>
      <c r="S41" s="19">
        <v>23</v>
      </c>
      <c r="T41" s="19"/>
      <c r="U41" s="19"/>
      <c r="V41" s="19"/>
      <c r="W41" s="15">
        <f>O41+S41</f>
        <v>45</v>
      </c>
      <c r="X41" s="15"/>
      <c r="Y41" s="15"/>
      <c r="Z41" s="15"/>
      <c r="AA41" s="19">
        <v>37</v>
      </c>
      <c r="AB41" s="19"/>
      <c r="AC41" s="19"/>
      <c r="AD41" s="19"/>
      <c r="AE41" s="19">
        <v>17</v>
      </c>
      <c r="AF41" s="19"/>
      <c r="AG41" s="19"/>
      <c r="AH41" s="19"/>
      <c r="AI41" s="15">
        <f>AA41+AE41</f>
        <v>54</v>
      </c>
      <c r="AJ41" s="15"/>
      <c r="AK41" s="15"/>
      <c r="AL41" s="15"/>
      <c r="AM41" s="15">
        <f>C41+O41+AA41</f>
        <v>83</v>
      </c>
      <c r="AN41" s="15"/>
      <c r="AO41" s="15"/>
      <c r="AP41" s="15"/>
      <c r="AQ41" s="15">
        <f>G41+S41+AE41</f>
        <v>70</v>
      </c>
      <c r="AR41" s="15"/>
      <c r="AS41" s="15"/>
      <c r="AT41" s="15"/>
      <c r="AU41" s="15">
        <f>K41+W41+AI41</f>
        <v>153</v>
      </c>
      <c r="AV41" s="15"/>
      <c r="AW41" s="15"/>
      <c r="AX41" s="15"/>
      <c r="BA41" s="11"/>
      <c r="BB41" s="11"/>
      <c r="BC41" s="11"/>
      <c r="BD41" s="11"/>
      <c r="BE41" s="15">
        <f>F9</f>
        <v>-31</v>
      </c>
      <c r="BF41" s="15"/>
      <c r="BG41" s="15"/>
      <c r="BH41" s="15"/>
      <c r="BI41" s="15">
        <f>I9</f>
        <v>-21</v>
      </c>
      <c r="BJ41" s="15"/>
      <c r="BK41" s="15"/>
      <c r="BL41" s="15"/>
      <c r="BM41" s="15">
        <f>L9</f>
        <v>-52</v>
      </c>
      <c r="BN41" s="15"/>
      <c r="BO41" s="15"/>
      <c r="BP41" s="15"/>
    </row>
    <row r="42" spans="1:68" ht="10.5" customHeight="1" x14ac:dyDescent="0.2">
      <c r="B42" s="27"/>
      <c r="C42" s="19"/>
      <c r="D42" s="19"/>
      <c r="E42" s="19"/>
      <c r="F42" s="19"/>
      <c r="G42" s="19"/>
      <c r="H42" s="19"/>
      <c r="I42" s="19"/>
      <c r="J42" s="19"/>
      <c r="K42" s="15"/>
      <c r="L42" s="15"/>
      <c r="M42" s="15"/>
      <c r="N42" s="15"/>
      <c r="O42" s="19"/>
      <c r="P42" s="19"/>
      <c r="Q42" s="19"/>
      <c r="R42" s="19"/>
      <c r="S42" s="19"/>
      <c r="T42" s="19"/>
      <c r="U42" s="19"/>
      <c r="V42" s="19"/>
      <c r="W42" s="15"/>
      <c r="X42" s="15"/>
      <c r="Y42" s="15"/>
      <c r="Z42" s="15"/>
      <c r="AA42" s="19"/>
      <c r="AB42" s="19"/>
      <c r="AC42" s="19"/>
      <c r="AD42" s="19"/>
      <c r="AE42" s="19"/>
      <c r="AF42" s="19"/>
      <c r="AG42" s="19"/>
      <c r="AH42" s="19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8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8" ht="14.25" customHeight="1" x14ac:dyDescent="0.2">
      <c r="B44" s="10" t="str">
        <f>B36</f>
        <v>平成27年4月～平成27年9月</v>
      </c>
      <c r="C44" s="15">
        <f>C41+'8月'!C44</f>
        <v>144</v>
      </c>
      <c r="D44" s="15"/>
      <c r="E44" s="15"/>
      <c r="F44" s="15"/>
      <c r="G44" s="15">
        <f>G41+'8月'!G44</f>
        <v>140</v>
      </c>
      <c r="H44" s="15"/>
      <c r="I44" s="15"/>
      <c r="J44" s="15"/>
      <c r="K44" s="15">
        <f>K41+'8月'!K44</f>
        <v>284</v>
      </c>
      <c r="L44" s="15"/>
      <c r="M44" s="15"/>
      <c r="N44" s="15"/>
      <c r="O44" s="15">
        <f>O41+'8月'!O44</f>
        <v>181</v>
      </c>
      <c r="P44" s="15"/>
      <c r="Q44" s="15"/>
      <c r="R44" s="15"/>
      <c r="S44" s="15">
        <f>S41+'8月'!S44</f>
        <v>148</v>
      </c>
      <c r="T44" s="15"/>
      <c r="U44" s="15"/>
      <c r="V44" s="15"/>
      <c r="W44" s="15">
        <f>W41+'8月'!W44</f>
        <v>329</v>
      </c>
      <c r="X44" s="15"/>
      <c r="Y44" s="15"/>
      <c r="Z44" s="15"/>
      <c r="AA44" s="15">
        <f>AA41+'8月'!AA44</f>
        <v>149</v>
      </c>
      <c r="AB44" s="15"/>
      <c r="AC44" s="15"/>
      <c r="AD44" s="15"/>
      <c r="AE44" s="15">
        <f>AE41+'8月'!AE44</f>
        <v>141</v>
      </c>
      <c r="AF44" s="15"/>
      <c r="AG44" s="15"/>
      <c r="AH44" s="15"/>
      <c r="AI44" s="15">
        <f>AI41+'8月'!AI44</f>
        <v>290</v>
      </c>
      <c r="AJ44" s="15"/>
      <c r="AK44" s="15"/>
      <c r="AL44" s="15"/>
      <c r="AM44" s="15">
        <f>AM41+'8月'!AM44</f>
        <v>474</v>
      </c>
      <c r="AN44" s="15"/>
      <c r="AO44" s="15"/>
      <c r="AP44" s="15"/>
      <c r="AQ44" s="15">
        <f>AQ41+'8月'!AQ44</f>
        <v>429</v>
      </c>
      <c r="AR44" s="15"/>
      <c r="AS44" s="15"/>
      <c r="AT44" s="15"/>
      <c r="AU44" s="15">
        <f>AU41+'8月'!AU44</f>
        <v>903</v>
      </c>
      <c r="AV44" s="15"/>
      <c r="AW44" s="15"/>
      <c r="AX44" s="15"/>
      <c r="BA44" s="11"/>
      <c r="BB44" s="11"/>
      <c r="BC44" s="11"/>
      <c r="BD44" s="11"/>
      <c r="BE44" s="15">
        <f>BE41+'8月'!BE44</f>
        <v>-51</v>
      </c>
      <c r="BF44" s="15"/>
      <c r="BG44" s="15"/>
      <c r="BH44" s="15"/>
      <c r="BI44" s="15">
        <f>BI41+'8月'!BI44</f>
        <v>-72</v>
      </c>
      <c r="BJ44" s="15"/>
      <c r="BK44" s="15"/>
      <c r="BL44" s="15"/>
      <c r="BM44" s="15">
        <f>BM41+'8月'!BM44</f>
        <v>-123</v>
      </c>
      <c r="BN44" s="15"/>
      <c r="BO44" s="15"/>
      <c r="BP44" s="15"/>
    </row>
    <row r="45" spans="1:68" ht="0.75" customHeight="1" x14ac:dyDescent="0.2">
      <c r="AQ45" s="11"/>
    </row>
    <row r="46" spans="1:68" x14ac:dyDescent="0.2">
      <c r="A46" s="29" t="s">
        <v>71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</row>
    <row r="48" spans="1:68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O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W23" sqref="S23:Z26"/>
    </sheetView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625" style="1" customWidth="1"/>
    <col min="21" max="31" width="1.625" style="1" customWidth="1"/>
    <col min="32" max="32" width="1.5" style="1" customWidth="1"/>
    <col min="33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72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5">
        <v>16974</v>
      </c>
      <c r="D5" s="15"/>
      <c r="E5" s="15"/>
      <c r="F5" s="15">
        <v>17023</v>
      </c>
      <c r="G5" s="15"/>
      <c r="H5" s="15"/>
      <c r="I5" s="15">
        <v>18895</v>
      </c>
      <c r="J5" s="15"/>
      <c r="K5" s="15"/>
      <c r="L5" s="15">
        <f>F5+I5</f>
        <v>35918</v>
      </c>
      <c r="M5" s="15"/>
      <c r="N5" s="15"/>
      <c r="P5" s="22" t="s">
        <v>15</v>
      </c>
      <c r="Q5" s="22"/>
      <c r="R5" s="22"/>
      <c r="S5" s="22"/>
      <c r="T5" s="22"/>
      <c r="U5" s="15">
        <v>4231</v>
      </c>
      <c r="V5" s="15"/>
      <c r="W5" s="15"/>
      <c r="X5" s="15">
        <v>4115</v>
      </c>
      <c r="Y5" s="15"/>
      <c r="Z5" s="15"/>
      <c r="AA5" s="15">
        <v>4649</v>
      </c>
      <c r="AB5" s="15"/>
      <c r="AC5" s="15"/>
      <c r="AD5" s="15">
        <f>X5+AA5</f>
        <v>8764</v>
      </c>
      <c r="AE5" s="15"/>
      <c r="AF5" s="15"/>
      <c r="AG5" s="18">
        <v>2376</v>
      </c>
      <c r="AH5" s="18"/>
      <c r="AI5" s="18"/>
      <c r="AJ5" s="18">
        <v>2247</v>
      </c>
      <c r="AK5" s="18"/>
      <c r="AL5" s="18"/>
      <c r="AM5" s="18">
        <v>2596</v>
      </c>
      <c r="AN5" s="18"/>
      <c r="AO5" s="18"/>
      <c r="AP5" s="15">
        <f>AJ5+AM5</f>
        <v>4843</v>
      </c>
      <c r="AQ5" s="15"/>
      <c r="AR5" s="15"/>
      <c r="AS5" s="15">
        <v>4104</v>
      </c>
      <c r="AT5" s="15"/>
      <c r="AU5" s="15"/>
      <c r="AV5" s="15">
        <v>3998</v>
      </c>
      <c r="AW5" s="15"/>
      <c r="AX5" s="15"/>
      <c r="AY5" s="15">
        <v>4552</v>
      </c>
      <c r="AZ5" s="15"/>
      <c r="BA5" s="15"/>
      <c r="BB5" s="15">
        <f>AV5+AY5</f>
        <v>8550</v>
      </c>
      <c r="BC5" s="15"/>
      <c r="BD5" s="15"/>
      <c r="BE5" s="15">
        <f>BE14+BE24</f>
        <v>3039</v>
      </c>
      <c r="BF5" s="15"/>
      <c r="BG5" s="15"/>
      <c r="BH5" s="15">
        <f>BH14+BH24</f>
        <v>3197</v>
      </c>
      <c r="BI5" s="15"/>
      <c r="BJ5" s="15"/>
      <c r="BK5" s="15">
        <f>BK14+BK24</f>
        <v>3477</v>
      </c>
      <c r="BL5" s="15"/>
      <c r="BM5" s="15"/>
      <c r="BN5" s="15">
        <f>BH5+BK5</f>
        <v>6674</v>
      </c>
      <c r="BO5" s="15"/>
      <c r="BP5" s="15"/>
    </row>
    <row r="6" spans="1:68" ht="13.15" customHeight="1" x14ac:dyDescent="0.2">
      <c r="B6" s="5" t="s">
        <v>73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6" t="str">
        <f>B6</f>
        <v>平成27年10月末現在</v>
      </c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8"/>
      <c r="AH6" s="18"/>
      <c r="AI6" s="18"/>
      <c r="AJ6" s="18"/>
      <c r="AK6" s="18"/>
      <c r="AL6" s="18"/>
      <c r="AM6" s="18"/>
      <c r="AN6" s="18"/>
      <c r="AO6" s="18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'9月'!C5</f>
        <v>16983</v>
      </c>
      <c r="D7" s="15"/>
      <c r="E7" s="15"/>
      <c r="F7" s="15">
        <f>'9月'!F5</f>
        <v>17034</v>
      </c>
      <c r="G7" s="15"/>
      <c r="H7" s="15"/>
      <c r="I7" s="15">
        <f>'9月'!I5</f>
        <v>18921</v>
      </c>
      <c r="J7" s="15"/>
      <c r="K7" s="15"/>
      <c r="L7" s="15">
        <f>F7+I7</f>
        <v>35955</v>
      </c>
      <c r="M7" s="15"/>
      <c r="N7" s="15"/>
      <c r="P7" s="22" t="s">
        <v>18</v>
      </c>
      <c r="Q7" s="22"/>
      <c r="R7" s="22"/>
      <c r="S7" s="22"/>
      <c r="T7" s="22"/>
      <c r="U7" s="15">
        <f>'9月'!U5</f>
        <v>4241</v>
      </c>
      <c r="V7" s="15"/>
      <c r="W7" s="15"/>
      <c r="X7" s="15">
        <f>'9月'!X5</f>
        <v>4114</v>
      </c>
      <c r="Y7" s="15"/>
      <c r="Z7" s="15"/>
      <c r="AA7" s="15">
        <f>'9月'!AA5</f>
        <v>4660</v>
      </c>
      <c r="AB7" s="15"/>
      <c r="AC7" s="15"/>
      <c r="AD7" s="15">
        <f>X7+AA7</f>
        <v>8774</v>
      </c>
      <c r="AE7" s="15"/>
      <c r="AF7" s="15"/>
      <c r="AG7" s="15">
        <f>'9月'!AG5</f>
        <v>2382</v>
      </c>
      <c r="AH7" s="15"/>
      <c r="AI7" s="15"/>
      <c r="AJ7" s="15">
        <f>'9月'!AJ5</f>
        <v>2262</v>
      </c>
      <c r="AK7" s="15"/>
      <c r="AL7" s="15"/>
      <c r="AM7" s="15">
        <f>'9月'!AM5</f>
        <v>2607</v>
      </c>
      <c r="AN7" s="15"/>
      <c r="AO7" s="15"/>
      <c r="AP7" s="15">
        <f>AJ7+AM7</f>
        <v>4869</v>
      </c>
      <c r="AQ7" s="15"/>
      <c r="AR7" s="15"/>
      <c r="AS7" s="15">
        <f>'9月'!AS5</f>
        <v>4104</v>
      </c>
      <c r="AT7" s="15"/>
      <c r="AU7" s="15"/>
      <c r="AV7" s="15">
        <f>'9月'!AV5</f>
        <v>3995</v>
      </c>
      <c r="AW7" s="15"/>
      <c r="AX7" s="15"/>
      <c r="AY7" s="15">
        <f>'9月'!AY5</f>
        <v>4557</v>
      </c>
      <c r="AZ7" s="15"/>
      <c r="BA7" s="15"/>
      <c r="BB7" s="15">
        <f>AV7+AY7</f>
        <v>8552</v>
      </c>
      <c r="BC7" s="15"/>
      <c r="BD7" s="15"/>
      <c r="BE7" s="15">
        <f>'9月'!BE5</f>
        <v>3034</v>
      </c>
      <c r="BF7" s="15"/>
      <c r="BG7" s="15"/>
      <c r="BH7" s="15">
        <f>'9月'!BH5</f>
        <v>3193</v>
      </c>
      <c r="BI7" s="15"/>
      <c r="BJ7" s="15"/>
      <c r="BK7" s="15">
        <f>'9月'!BK5</f>
        <v>3474</v>
      </c>
      <c r="BL7" s="15"/>
      <c r="BM7" s="15"/>
      <c r="BN7" s="15">
        <f>BH7+BK7</f>
        <v>6667</v>
      </c>
      <c r="BO7" s="15"/>
      <c r="BP7" s="15"/>
    </row>
    <row r="8" spans="1:68" ht="13.15" customHeight="1" x14ac:dyDescent="0.2">
      <c r="B8" s="5" t="s">
        <v>68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平成27年9月末現在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-9</v>
      </c>
      <c r="D9" s="15"/>
      <c r="E9" s="15"/>
      <c r="F9" s="15">
        <f>F5-F7</f>
        <v>-11</v>
      </c>
      <c r="G9" s="15"/>
      <c r="H9" s="15"/>
      <c r="I9" s="15">
        <f>I5-I7</f>
        <v>-26</v>
      </c>
      <c r="J9" s="15"/>
      <c r="K9" s="15"/>
      <c r="L9" s="15">
        <f>L5-L7</f>
        <v>-37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-10</v>
      </c>
      <c r="V9" s="15"/>
      <c r="W9" s="15"/>
      <c r="X9" s="15">
        <f>X5-X7</f>
        <v>1</v>
      </c>
      <c r="Y9" s="15"/>
      <c r="Z9" s="15"/>
      <c r="AA9" s="15">
        <f>AA5-AA7</f>
        <v>-11</v>
      </c>
      <c r="AB9" s="15"/>
      <c r="AC9" s="15"/>
      <c r="AD9" s="15">
        <f>AD5-AD7</f>
        <v>-10</v>
      </c>
      <c r="AE9" s="15"/>
      <c r="AF9" s="15"/>
      <c r="AG9" s="15">
        <f>AG5-AG7</f>
        <v>-6</v>
      </c>
      <c r="AH9" s="15"/>
      <c r="AI9" s="15"/>
      <c r="AJ9" s="15">
        <f>AJ5-AJ7</f>
        <v>-15</v>
      </c>
      <c r="AK9" s="15"/>
      <c r="AL9" s="15"/>
      <c r="AM9" s="15">
        <f>AM5-AM7</f>
        <v>-11</v>
      </c>
      <c r="AN9" s="15"/>
      <c r="AO9" s="15"/>
      <c r="AP9" s="15">
        <f>AP5-AP7</f>
        <v>-26</v>
      </c>
      <c r="AQ9" s="15"/>
      <c r="AR9" s="15"/>
      <c r="AS9" s="15">
        <f>AS5-AS7</f>
        <v>0</v>
      </c>
      <c r="AT9" s="15"/>
      <c r="AU9" s="15"/>
      <c r="AV9" s="15">
        <f>AV5-AV7</f>
        <v>3</v>
      </c>
      <c r="AW9" s="15"/>
      <c r="AX9" s="15"/>
      <c r="AY9" s="15">
        <f>AY5-AY7</f>
        <v>-5</v>
      </c>
      <c r="AZ9" s="15"/>
      <c r="BA9" s="15"/>
      <c r="BB9" s="15">
        <f>BB5-BB7</f>
        <v>-2</v>
      </c>
      <c r="BC9" s="15"/>
      <c r="BD9" s="15"/>
      <c r="BE9" s="15">
        <f>BE5-BE7</f>
        <v>5</v>
      </c>
      <c r="BF9" s="15"/>
      <c r="BG9" s="15"/>
      <c r="BH9" s="15">
        <f>BH5-BH7</f>
        <v>4</v>
      </c>
      <c r="BI9" s="15"/>
      <c r="BJ9" s="15"/>
      <c r="BK9" s="15">
        <f>BK5-BK7</f>
        <v>3</v>
      </c>
      <c r="BL9" s="15"/>
      <c r="BM9" s="15"/>
      <c r="BN9" s="15">
        <f>BN5-BN7</f>
        <v>7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平成27年10月末現在</v>
      </c>
      <c r="C13" s="24"/>
      <c r="D13" s="24"/>
      <c r="E13" s="24"/>
      <c r="F13" s="15">
        <v>57</v>
      </c>
      <c r="G13" s="15"/>
      <c r="H13" s="15"/>
      <c r="I13" s="15">
        <v>115</v>
      </c>
      <c r="J13" s="15"/>
      <c r="K13" s="15"/>
      <c r="L13" s="15">
        <f>F13+I13</f>
        <v>172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5"/>
      <c r="G14" s="15"/>
      <c r="H14" s="15"/>
      <c r="I14" s="15"/>
      <c r="J14" s="15"/>
      <c r="K14" s="15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5">
        <v>1904</v>
      </c>
      <c r="V14" s="15"/>
      <c r="W14" s="15"/>
      <c r="X14" s="15">
        <v>1954</v>
      </c>
      <c r="Y14" s="15"/>
      <c r="Z14" s="15"/>
      <c r="AA14" s="15">
        <v>2016</v>
      </c>
      <c r="AB14" s="15"/>
      <c r="AC14" s="15"/>
      <c r="AD14" s="15">
        <f>X14+AA14</f>
        <v>3970</v>
      </c>
      <c r="AE14" s="15"/>
      <c r="AF14" s="15"/>
      <c r="AG14" s="15">
        <v>594</v>
      </c>
      <c r="AH14" s="15"/>
      <c r="AI14" s="15"/>
      <c r="AJ14" s="15">
        <v>668</v>
      </c>
      <c r="AK14" s="15"/>
      <c r="AL14" s="15"/>
      <c r="AM14" s="15">
        <v>732</v>
      </c>
      <c r="AN14" s="15"/>
      <c r="AO14" s="15"/>
      <c r="AP14" s="15">
        <f>AJ14+AM14</f>
        <v>1400</v>
      </c>
      <c r="AQ14" s="15"/>
      <c r="AR14" s="15"/>
      <c r="AS14" s="15">
        <v>726</v>
      </c>
      <c r="AT14" s="15"/>
      <c r="AU14" s="15"/>
      <c r="AV14" s="15">
        <v>844</v>
      </c>
      <c r="AW14" s="15"/>
      <c r="AX14" s="15"/>
      <c r="AY14" s="15">
        <v>873</v>
      </c>
      <c r="AZ14" s="15"/>
      <c r="BA14" s="15"/>
      <c r="BB14" s="15">
        <f>AV14+AY14</f>
        <v>1717</v>
      </c>
      <c r="BC14" s="15"/>
      <c r="BD14" s="15"/>
      <c r="BE14" s="15">
        <v>588</v>
      </c>
      <c r="BF14" s="15"/>
      <c r="BG14" s="15"/>
      <c r="BH14" s="15">
        <v>526</v>
      </c>
      <c r="BI14" s="15"/>
      <c r="BJ14" s="15"/>
      <c r="BK14" s="15">
        <v>549</v>
      </c>
      <c r="BL14" s="15"/>
      <c r="BM14" s="15"/>
      <c r="BN14" s="15">
        <f>BH14+BK14</f>
        <v>1075</v>
      </c>
      <c r="BO14" s="15"/>
      <c r="BP14" s="15"/>
    </row>
    <row r="15" spans="1:68" ht="13.15" customHeight="1" x14ac:dyDescent="0.2">
      <c r="P15" s="16" t="str">
        <f>P6</f>
        <v>平成27年10月末現在</v>
      </c>
      <c r="Q15" s="16"/>
      <c r="R15" s="16"/>
      <c r="S15" s="16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'9月'!U14</f>
        <v>1903</v>
      </c>
      <c r="V16" s="15"/>
      <c r="W16" s="15"/>
      <c r="X16" s="15">
        <f>'9月'!X14</f>
        <v>1956</v>
      </c>
      <c r="Y16" s="15"/>
      <c r="Z16" s="15"/>
      <c r="AA16" s="15">
        <f>'9月'!AA14</f>
        <v>2017</v>
      </c>
      <c r="AB16" s="15"/>
      <c r="AC16" s="15"/>
      <c r="AD16" s="15">
        <f>X16+AA16</f>
        <v>3973</v>
      </c>
      <c r="AE16" s="15"/>
      <c r="AF16" s="15"/>
      <c r="AG16" s="15">
        <f>'9月'!AG14</f>
        <v>594</v>
      </c>
      <c r="AH16" s="15"/>
      <c r="AI16" s="15"/>
      <c r="AJ16" s="15">
        <f>'9月'!AJ14</f>
        <v>670</v>
      </c>
      <c r="AK16" s="15"/>
      <c r="AL16" s="15"/>
      <c r="AM16" s="15">
        <f>'9月'!AM14</f>
        <v>733</v>
      </c>
      <c r="AN16" s="15"/>
      <c r="AO16" s="15"/>
      <c r="AP16" s="15">
        <f>AJ16+AM16</f>
        <v>1403</v>
      </c>
      <c r="AQ16" s="15"/>
      <c r="AR16" s="15"/>
      <c r="AS16" s="15">
        <f>'9月'!AS14</f>
        <v>725</v>
      </c>
      <c r="AT16" s="15"/>
      <c r="AU16" s="15"/>
      <c r="AV16" s="15">
        <f>'9月'!AV14</f>
        <v>844</v>
      </c>
      <c r="AW16" s="15"/>
      <c r="AX16" s="15"/>
      <c r="AY16" s="15">
        <f>'9月'!AY14</f>
        <v>873</v>
      </c>
      <c r="AZ16" s="15"/>
      <c r="BA16" s="15"/>
      <c r="BB16" s="15">
        <f>AV16+AY16</f>
        <v>1717</v>
      </c>
      <c r="BC16" s="15"/>
      <c r="BD16" s="15"/>
      <c r="BE16" s="15">
        <f>'9月'!BE14</f>
        <v>586</v>
      </c>
      <c r="BF16" s="15"/>
      <c r="BG16" s="15"/>
      <c r="BH16" s="15">
        <f>'9月'!BH14</f>
        <v>520</v>
      </c>
      <c r="BI16" s="15"/>
      <c r="BJ16" s="15"/>
      <c r="BK16" s="15">
        <f>'9月'!BK14</f>
        <v>547</v>
      </c>
      <c r="BL16" s="15"/>
      <c r="BM16" s="15"/>
      <c r="BN16" s="15">
        <f>BH16+BK16</f>
        <v>1067</v>
      </c>
      <c r="BO16" s="15"/>
      <c r="BP16" s="15"/>
    </row>
    <row r="17" spans="1:68" ht="13.15" customHeight="1" x14ac:dyDescent="0.2">
      <c r="P17" s="16" t="str">
        <f>P8</f>
        <v>平成27年9月末現在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1</v>
      </c>
      <c r="V18" s="15"/>
      <c r="W18" s="15"/>
      <c r="X18" s="15">
        <f>X14-X16</f>
        <v>-2</v>
      </c>
      <c r="Y18" s="15"/>
      <c r="Z18" s="15"/>
      <c r="AA18" s="15">
        <f>AA14-AA16</f>
        <v>-1</v>
      </c>
      <c r="AB18" s="15"/>
      <c r="AC18" s="15"/>
      <c r="AD18" s="15">
        <f>AD14-AD16</f>
        <v>-3</v>
      </c>
      <c r="AE18" s="15"/>
      <c r="AF18" s="15"/>
      <c r="AG18" s="15">
        <f>AG14-AG16</f>
        <v>0</v>
      </c>
      <c r="AH18" s="15"/>
      <c r="AI18" s="15"/>
      <c r="AJ18" s="15">
        <f>AJ14-AJ16</f>
        <v>-2</v>
      </c>
      <c r="AK18" s="15"/>
      <c r="AL18" s="15"/>
      <c r="AM18" s="15">
        <f>AM14-AM16</f>
        <v>-1</v>
      </c>
      <c r="AN18" s="15"/>
      <c r="AO18" s="15"/>
      <c r="AP18" s="15">
        <f>AP14-AP16</f>
        <v>-3</v>
      </c>
      <c r="AQ18" s="15"/>
      <c r="AR18" s="15"/>
      <c r="AS18" s="15">
        <f>AS14-AS16</f>
        <v>1</v>
      </c>
      <c r="AT18" s="15"/>
      <c r="AU18" s="15"/>
      <c r="AV18" s="15">
        <f>AV14-AV16</f>
        <v>0</v>
      </c>
      <c r="AW18" s="15"/>
      <c r="AX18" s="15"/>
      <c r="AY18" s="15">
        <f>AY14-AY16</f>
        <v>0</v>
      </c>
      <c r="AZ18" s="15"/>
      <c r="BA18" s="15"/>
      <c r="BB18" s="15">
        <f>BB14-BB16</f>
        <v>0</v>
      </c>
      <c r="BC18" s="15"/>
      <c r="BD18" s="15"/>
      <c r="BE18" s="15">
        <f>BE14-BE16</f>
        <v>2</v>
      </c>
      <c r="BF18" s="15"/>
      <c r="BG18" s="15"/>
      <c r="BH18" s="15">
        <f>BH14-BH16</f>
        <v>6</v>
      </c>
      <c r="BI18" s="15"/>
      <c r="BJ18" s="15"/>
      <c r="BK18" s="15">
        <f>BK14-BK16</f>
        <v>2</v>
      </c>
      <c r="BL18" s="15"/>
      <c r="BM18" s="15"/>
      <c r="BN18" s="15">
        <f>BN14-BN16</f>
        <v>8</v>
      </c>
      <c r="BO18" s="15"/>
      <c r="BP18" s="15"/>
    </row>
    <row r="19" spans="1:68" ht="6.4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5">
        <v>1807</v>
      </c>
      <c r="D23" s="15"/>
      <c r="E23" s="15"/>
      <c r="F23" s="15"/>
      <c r="G23" s="15">
        <v>1846</v>
      </c>
      <c r="H23" s="15"/>
      <c r="I23" s="15"/>
      <c r="J23" s="15"/>
      <c r="K23" s="15">
        <f>C23+G23</f>
        <v>3653</v>
      </c>
      <c r="L23" s="15"/>
      <c r="M23" s="15"/>
      <c r="N23" s="15"/>
      <c r="O23" s="15">
        <v>9993</v>
      </c>
      <c r="P23" s="15"/>
      <c r="Q23" s="15"/>
      <c r="R23" s="15"/>
      <c r="S23" s="15">
        <v>9306</v>
      </c>
      <c r="T23" s="15"/>
      <c r="U23" s="15"/>
      <c r="V23" s="15"/>
      <c r="W23" s="15">
        <f>O23+S23</f>
        <v>19299</v>
      </c>
      <c r="X23" s="15"/>
      <c r="Y23" s="15"/>
      <c r="Z23" s="15"/>
      <c r="AA23" s="15">
        <v>5223</v>
      </c>
      <c r="AB23" s="15"/>
      <c r="AC23" s="15"/>
      <c r="AD23" s="15"/>
      <c r="AE23" s="15">
        <v>7743</v>
      </c>
      <c r="AF23" s="15"/>
      <c r="AG23" s="15"/>
      <c r="AH23" s="15"/>
      <c r="AI23" s="15">
        <f>AA23+AE23</f>
        <v>12966</v>
      </c>
      <c r="AJ23" s="15"/>
      <c r="AK23" s="15"/>
      <c r="AL23" s="15"/>
      <c r="AM23" s="15">
        <f>C23+O23+AA23</f>
        <v>17023</v>
      </c>
      <c r="AN23" s="15"/>
      <c r="AO23" s="15"/>
      <c r="AP23" s="15"/>
      <c r="AQ23" s="15">
        <f>G23+S23+AE23</f>
        <v>18895</v>
      </c>
      <c r="AR23" s="15"/>
      <c r="AS23" s="15"/>
      <c r="AT23" s="15"/>
      <c r="AU23" s="15">
        <f>K23+W23+AI23</f>
        <v>35918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5">
        <v>2451</v>
      </c>
      <c r="BF24" s="15"/>
      <c r="BG24" s="15"/>
      <c r="BH24" s="15">
        <v>2671</v>
      </c>
      <c r="BI24" s="15"/>
      <c r="BJ24" s="15"/>
      <c r="BK24" s="15">
        <v>2928</v>
      </c>
      <c r="BL24" s="15"/>
      <c r="BM24" s="15"/>
      <c r="BN24" s="15">
        <f>BH24+BK24</f>
        <v>5599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5.0309037251517343E-2</v>
      </c>
      <c r="D25" s="26"/>
      <c r="E25" s="26"/>
      <c r="F25" s="26"/>
      <c r="G25" s="26">
        <f>G23/AU23</f>
        <v>5.1394843810902612E-2</v>
      </c>
      <c r="H25" s="26"/>
      <c r="I25" s="26"/>
      <c r="J25" s="26"/>
      <c r="K25" s="26">
        <f>K23/AU23</f>
        <v>0.10170388106241995</v>
      </c>
      <c r="L25" s="26"/>
      <c r="M25" s="26"/>
      <c r="N25" s="26"/>
      <c r="O25" s="26">
        <f>O23/AU23</f>
        <v>0.27821704994710172</v>
      </c>
      <c r="P25" s="26"/>
      <c r="Q25" s="26"/>
      <c r="R25" s="26"/>
      <c r="S25" s="26">
        <f>S23/AU23</f>
        <v>0.25909014978562278</v>
      </c>
      <c r="T25" s="26"/>
      <c r="U25" s="26"/>
      <c r="V25" s="26"/>
      <c r="W25" s="26">
        <f>W23/AU23</f>
        <v>0.53730719973272456</v>
      </c>
      <c r="X25" s="26"/>
      <c r="Y25" s="26"/>
      <c r="Z25" s="26"/>
      <c r="AA25" s="26">
        <f>AA23/AU23</f>
        <v>0.14541455537613454</v>
      </c>
      <c r="AB25" s="26"/>
      <c r="AC25" s="26"/>
      <c r="AD25" s="26"/>
      <c r="AE25" s="26">
        <f>AE23/AU23</f>
        <v>0.21557436382872097</v>
      </c>
      <c r="AF25" s="26"/>
      <c r="AG25" s="26"/>
      <c r="AH25" s="26"/>
      <c r="AI25" s="26">
        <f>AI23/AU23</f>
        <v>0.36098891920485549</v>
      </c>
      <c r="AJ25" s="26"/>
      <c r="AK25" s="26"/>
      <c r="AL25" s="26"/>
      <c r="AM25" s="26">
        <f>AM23/AU23</f>
        <v>0.4739406425747536</v>
      </c>
      <c r="AN25" s="26"/>
      <c r="AO25" s="26"/>
      <c r="AP25" s="26"/>
      <c r="AQ25" s="26">
        <f>AQ23/AU23</f>
        <v>0.52605935742524634</v>
      </c>
      <c r="AR25" s="26"/>
      <c r="AS25" s="26"/>
      <c r="AT25" s="26"/>
      <c r="AU25" s="26">
        <f>AU23/AU23</f>
        <v>1</v>
      </c>
      <c r="AV25" s="26"/>
      <c r="AW25" s="26"/>
      <c r="AX25" s="26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'9月'!BE24</f>
        <v>2448</v>
      </c>
      <c r="BF26" s="15"/>
      <c r="BG26" s="15"/>
      <c r="BH26" s="15">
        <f>'9月'!BH24</f>
        <v>2673</v>
      </c>
      <c r="BI26" s="15"/>
      <c r="BJ26" s="15"/>
      <c r="BK26" s="15">
        <f>'9月'!BK24</f>
        <v>2927</v>
      </c>
      <c r="BL26" s="15"/>
      <c r="BM26" s="15"/>
      <c r="BN26" s="15">
        <f>BH26+BK26</f>
        <v>5600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3</v>
      </c>
      <c r="BF28" s="15"/>
      <c r="BG28" s="15"/>
      <c r="BH28" s="15">
        <f>BH24-BH26</f>
        <v>-2</v>
      </c>
      <c r="BI28" s="15"/>
      <c r="BJ28" s="15"/>
      <c r="BK28" s="15">
        <f>BK24-BK26</f>
        <v>1</v>
      </c>
      <c r="BL28" s="15"/>
      <c r="BM28" s="15"/>
      <c r="BN28" s="15">
        <f>BN24-BN26</f>
        <v>-1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74</v>
      </c>
      <c r="C33" s="15">
        <v>21</v>
      </c>
      <c r="D33" s="15"/>
      <c r="E33" s="15"/>
      <c r="F33" s="15"/>
      <c r="G33" s="15">
        <v>18</v>
      </c>
      <c r="H33" s="15"/>
      <c r="I33" s="15"/>
      <c r="J33" s="15"/>
      <c r="K33" s="15">
        <f>C33+G33</f>
        <v>39</v>
      </c>
      <c r="L33" s="15"/>
      <c r="M33" s="15"/>
      <c r="N33" s="15"/>
      <c r="O33" s="15">
        <v>30</v>
      </c>
      <c r="P33" s="15"/>
      <c r="Q33" s="15"/>
      <c r="R33" s="15"/>
      <c r="S33" s="15">
        <v>19</v>
      </c>
      <c r="T33" s="15"/>
      <c r="U33" s="15"/>
      <c r="V33" s="15"/>
      <c r="W33" s="15">
        <f>O33+S33</f>
        <v>49</v>
      </c>
      <c r="X33" s="15"/>
      <c r="Y33" s="15"/>
      <c r="Z33" s="15"/>
      <c r="AA33" s="15">
        <v>9</v>
      </c>
      <c r="AB33" s="15"/>
      <c r="AC33" s="15"/>
      <c r="AD33" s="15"/>
      <c r="AE33" s="15">
        <v>7</v>
      </c>
      <c r="AF33" s="15"/>
      <c r="AG33" s="15"/>
      <c r="AH33" s="15"/>
      <c r="AI33" s="15">
        <f>AA33+AE33</f>
        <v>16</v>
      </c>
      <c r="AJ33" s="15"/>
      <c r="AK33" s="15"/>
      <c r="AL33" s="15"/>
      <c r="AM33" s="15">
        <f>C33+O33+AA33</f>
        <v>60</v>
      </c>
      <c r="AN33" s="15"/>
      <c r="AO33" s="15"/>
      <c r="AP33" s="15"/>
      <c r="AQ33" s="15">
        <f>G33+S33+AE33</f>
        <v>44</v>
      </c>
      <c r="AR33" s="15"/>
      <c r="AS33" s="15"/>
      <c r="AT33" s="15"/>
      <c r="AU33" s="15">
        <f>K33+W33+AI33</f>
        <v>104</v>
      </c>
      <c r="AV33" s="15"/>
      <c r="AW33" s="15"/>
      <c r="AX33" s="15"/>
    </row>
    <row r="34" spans="1:69" x14ac:dyDescent="0.2">
      <c r="B34" s="2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75</v>
      </c>
      <c r="C36" s="15">
        <f>C33+'9月'!C36</f>
        <v>188</v>
      </c>
      <c r="D36" s="15"/>
      <c r="E36" s="15"/>
      <c r="F36" s="15"/>
      <c r="G36" s="15">
        <f>G33+'9月'!G36</f>
        <v>158</v>
      </c>
      <c r="H36" s="15"/>
      <c r="I36" s="15"/>
      <c r="J36" s="15"/>
      <c r="K36" s="15">
        <f>K33+'9月'!K36</f>
        <v>346</v>
      </c>
      <c r="L36" s="15"/>
      <c r="M36" s="15"/>
      <c r="N36" s="15"/>
      <c r="O36" s="15">
        <f>O33+'9月'!O36</f>
        <v>241</v>
      </c>
      <c r="P36" s="15"/>
      <c r="Q36" s="15"/>
      <c r="R36" s="15"/>
      <c r="S36" s="15">
        <f>S33+'9月'!S36</f>
        <v>177</v>
      </c>
      <c r="T36" s="15"/>
      <c r="U36" s="15"/>
      <c r="V36" s="15"/>
      <c r="W36" s="15">
        <f>W33+'9月'!W36</f>
        <v>418</v>
      </c>
      <c r="X36" s="15"/>
      <c r="Y36" s="15"/>
      <c r="Z36" s="15"/>
      <c r="AA36" s="15">
        <f>AA33+'9月'!AA36</f>
        <v>54</v>
      </c>
      <c r="AB36" s="15"/>
      <c r="AC36" s="15"/>
      <c r="AD36" s="15"/>
      <c r="AE36" s="15">
        <f>AE33+'9月'!AE36</f>
        <v>66</v>
      </c>
      <c r="AF36" s="15"/>
      <c r="AG36" s="15"/>
      <c r="AH36" s="15"/>
      <c r="AI36" s="15">
        <f>AI33+'9月'!AI36</f>
        <v>120</v>
      </c>
      <c r="AJ36" s="15"/>
      <c r="AK36" s="15"/>
      <c r="AL36" s="15"/>
      <c r="AM36" s="15">
        <f>AM33+'9月'!AM36</f>
        <v>483</v>
      </c>
      <c r="AN36" s="15"/>
      <c r="AO36" s="15"/>
      <c r="AP36" s="15"/>
      <c r="AQ36" s="15">
        <f>AQ33+'9月'!AQ36</f>
        <v>401</v>
      </c>
      <c r="AR36" s="15"/>
      <c r="AS36" s="15"/>
      <c r="AT36" s="15"/>
      <c r="AU36" s="15">
        <f>AU33+'9月'!AU36</f>
        <v>884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10月1日～10月31日</v>
      </c>
      <c r="C41" s="15">
        <v>22</v>
      </c>
      <c r="D41" s="15"/>
      <c r="E41" s="15"/>
      <c r="F41" s="15"/>
      <c r="G41" s="15">
        <v>22</v>
      </c>
      <c r="H41" s="15"/>
      <c r="I41" s="15"/>
      <c r="J41" s="15"/>
      <c r="K41" s="15">
        <f>C41+G41</f>
        <v>44</v>
      </c>
      <c r="L41" s="15"/>
      <c r="M41" s="15"/>
      <c r="N41" s="15"/>
      <c r="O41" s="15">
        <v>26</v>
      </c>
      <c r="P41" s="15"/>
      <c r="Q41" s="15"/>
      <c r="R41" s="15"/>
      <c r="S41" s="15">
        <v>21</v>
      </c>
      <c r="T41" s="15"/>
      <c r="U41" s="15"/>
      <c r="V41" s="15"/>
      <c r="W41" s="15">
        <f>O41+S41</f>
        <v>47</v>
      </c>
      <c r="X41" s="15"/>
      <c r="Y41" s="15"/>
      <c r="Z41" s="15"/>
      <c r="AA41" s="15">
        <v>23</v>
      </c>
      <c r="AB41" s="15"/>
      <c r="AC41" s="15"/>
      <c r="AD41" s="15"/>
      <c r="AE41" s="15">
        <v>27</v>
      </c>
      <c r="AF41" s="15"/>
      <c r="AG41" s="15"/>
      <c r="AH41" s="15"/>
      <c r="AI41" s="15">
        <f>AA41+AE41</f>
        <v>50</v>
      </c>
      <c r="AJ41" s="15"/>
      <c r="AK41" s="15"/>
      <c r="AL41" s="15"/>
      <c r="AM41" s="15">
        <f>C41+O41+AA41</f>
        <v>71</v>
      </c>
      <c r="AN41" s="15"/>
      <c r="AO41" s="15"/>
      <c r="AP41" s="15"/>
      <c r="AQ41" s="15">
        <f>G41+S41+AE41</f>
        <v>70</v>
      </c>
      <c r="AR41" s="15"/>
      <c r="AS41" s="15"/>
      <c r="AT41" s="15"/>
      <c r="AU41" s="15">
        <f>K41+W41+AI41</f>
        <v>141</v>
      </c>
      <c r="AV41" s="15"/>
      <c r="AW41" s="15"/>
      <c r="AX41" s="15"/>
      <c r="BA41" s="11"/>
      <c r="BB41" s="11"/>
      <c r="BC41" s="11"/>
      <c r="BD41" s="11"/>
      <c r="BE41" s="15">
        <f>F9</f>
        <v>-11</v>
      </c>
      <c r="BF41" s="15"/>
      <c r="BG41" s="15"/>
      <c r="BH41" s="15"/>
      <c r="BI41" s="15">
        <f>I9</f>
        <v>-26</v>
      </c>
      <c r="BJ41" s="15"/>
      <c r="BK41" s="15"/>
      <c r="BL41" s="15"/>
      <c r="BM41" s="15">
        <f>L9</f>
        <v>-37</v>
      </c>
      <c r="BN41" s="15"/>
      <c r="BO41" s="15"/>
      <c r="BP41" s="15"/>
    </row>
    <row r="42" spans="1:69" ht="10.5" customHeight="1" x14ac:dyDescent="0.2">
      <c r="B42" s="2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平成27年4月～平成27年10月</v>
      </c>
      <c r="C44" s="15">
        <f>C41+'9月'!C44</f>
        <v>166</v>
      </c>
      <c r="D44" s="15"/>
      <c r="E44" s="15"/>
      <c r="F44" s="15"/>
      <c r="G44" s="15">
        <f>G41+'9月'!G44</f>
        <v>162</v>
      </c>
      <c r="H44" s="15"/>
      <c r="I44" s="15"/>
      <c r="J44" s="15"/>
      <c r="K44" s="15">
        <f>K41+'9月'!K44</f>
        <v>328</v>
      </c>
      <c r="L44" s="15"/>
      <c r="M44" s="15"/>
      <c r="N44" s="15"/>
      <c r="O44" s="15">
        <f>O41+'9月'!O44</f>
        <v>207</v>
      </c>
      <c r="P44" s="15"/>
      <c r="Q44" s="15"/>
      <c r="R44" s="15"/>
      <c r="S44" s="15">
        <f>S41+'9月'!S44</f>
        <v>169</v>
      </c>
      <c r="T44" s="15"/>
      <c r="U44" s="15"/>
      <c r="V44" s="15"/>
      <c r="W44" s="15">
        <f>W41+'9月'!W44</f>
        <v>376</v>
      </c>
      <c r="X44" s="15"/>
      <c r="Y44" s="15"/>
      <c r="Z44" s="15"/>
      <c r="AA44" s="15">
        <f>AA41+'9月'!AA44</f>
        <v>172</v>
      </c>
      <c r="AB44" s="15"/>
      <c r="AC44" s="15"/>
      <c r="AD44" s="15"/>
      <c r="AE44" s="15">
        <f>AE41+'9月'!AE44</f>
        <v>168</v>
      </c>
      <c r="AF44" s="15"/>
      <c r="AG44" s="15"/>
      <c r="AH44" s="15"/>
      <c r="AI44" s="15">
        <f>AI41+'9月'!AI44</f>
        <v>340</v>
      </c>
      <c r="AJ44" s="15"/>
      <c r="AK44" s="15"/>
      <c r="AL44" s="15"/>
      <c r="AM44" s="15">
        <f>AM41+'9月'!AM44</f>
        <v>545</v>
      </c>
      <c r="AN44" s="15"/>
      <c r="AO44" s="15"/>
      <c r="AP44" s="15"/>
      <c r="AQ44" s="15">
        <f>AQ41+'9月'!AQ44</f>
        <v>499</v>
      </c>
      <c r="AR44" s="15"/>
      <c r="AS44" s="15"/>
      <c r="AT44" s="15"/>
      <c r="AU44" s="15">
        <f>AU41+'9月'!AU44</f>
        <v>1044</v>
      </c>
      <c r="AV44" s="15"/>
      <c r="AW44" s="15"/>
      <c r="AX44" s="15"/>
      <c r="BA44" s="11"/>
      <c r="BB44" s="11"/>
      <c r="BC44" s="11"/>
      <c r="BD44" s="11"/>
      <c r="BE44" s="15">
        <f>BE41+'9月'!BE44</f>
        <v>-62</v>
      </c>
      <c r="BF44" s="15"/>
      <c r="BG44" s="15"/>
      <c r="BH44" s="15"/>
      <c r="BI44" s="15">
        <f>BI41+'9月'!BI44</f>
        <v>-98</v>
      </c>
      <c r="BJ44" s="15"/>
      <c r="BK44" s="15"/>
      <c r="BL44" s="15"/>
      <c r="BM44" s="15">
        <f>BM41+'9月'!BM44</f>
        <v>-160</v>
      </c>
      <c r="BN44" s="15"/>
      <c r="BO44" s="15"/>
      <c r="BP44" s="15"/>
    </row>
    <row r="45" spans="1:69" ht="0.75" customHeight="1" x14ac:dyDescent="0.2">
      <c r="AQ45" s="11"/>
    </row>
    <row r="46" spans="1:69" x14ac:dyDescent="0.2">
      <c r="A46" s="29" t="s">
        <v>76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AE25" sqref="AE25:AH26"/>
    </sheetView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77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13" t="s">
        <v>1</v>
      </c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1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1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5">
        <v>16958</v>
      </c>
      <c r="D5" s="15"/>
      <c r="E5" s="15"/>
      <c r="F5" s="15">
        <v>17005</v>
      </c>
      <c r="G5" s="15"/>
      <c r="H5" s="15"/>
      <c r="I5" s="15">
        <v>18871</v>
      </c>
      <c r="J5" s="15"/>
      <c r="K5" s="15"/>
      <c r="L5" s="15">
        <f>F5+I5</f>
        <v>35876</v>
      </c>
      <c r="M5" s="15"/>
      <c r="N5" s="15"/>
      <c r="P5" s="22" t="s">
        <v>15</v>
      </c>
      <c r="Q5" s="22"/>
      <c r="R5" s="22"/>
      <c r="S5" s="22"/>
      <c r="T5" s="22"/>
      <c r="U5" s="15">
        <v>4225</v>
      </c>
      <c r="V5" s="15"/>
      <c r="W5" s="15"/>
      <c r="X5" s="15">
        <v>4107</v>
      </c>
      <c r="Y5" s="15"/>
      <c r="Z5" s="15"/>
      <c r="AA5" s="15">
        <v>4644</v>
      </c>
      <c r="AB5" s="15"/>
      <c r="AC5" s="15"/>
      <c r="AD5" s="15">
        <f>X5+AA5</f>
        <v>8751</v>
      </c>
      <c r="AE5" s="15"/>
      <c r="AF5" s="15"/>
      <c r="AG5" s="15">
        <v>2369</v>
      </c>
      <c r="AH5" s="15"/>
      <c r="AI5" s="15"/>
      <c r="AJ5" s="15">
        <v>2242</v>
      </c>
      <c r="AK5" s="15"/>
      <c r="AL5" s="15"/>
      <c r="AM5" s="15">
        <v>2591</v>
      </c>
      <c r="AN5" s="15"/>
      <c r="AO5" s="15"/>
      <c r="AP5" s="15">
        <f>AJ5+AM5</f>
        <v>4833</v>
      </c>
      <c r="AQ5" s="15"/>
      <c r="AR5" s="15"/>
      <c r="AS5" s="15">
        <v>4107</v>
      </c>
      <c r="AT5" s="15"/>
      <c r="AU5" s="15"/>
      <c r="AV5" s="15">
        <v>4000</v>
      </c>
      <c r="AW5" s="15"/>
      <c r="AX5" s="15"/>
      <c r="AY5" s="15">
        <v>4548</v>
      </c>
      <c r="AZ5" s="15"/>
      <c r="BA5" s="15"/>
      <c r="BB5" s="15">
        <f>AV5+AY5</f>
        <v>8548</v>
      </c>
      <c r="BC5" s="15"/>
      <c r="BD5" s="15"/>
      <c r="BE5" s="15">
        <f>BE14+BE24</f>
        <v>3039</v>
      </c>
      <c r="BF5" s="15"/>
      <c r="BG5" s="15"/>
      <c r="BH5" s="15">
        <f>BH14+BH24</f>
        <v>3202</v>
      </c>
      <c r="BI5" s="15"/>
      <c r="BJ5" s="15"/>
      <c r="BK5" s="15">
        <f>BK14+BK24</f>
        <v>3472</v>
      </c>
      <c r="BL5" s="15"/>
      <c r="BM5" s="15"/>
      <c r="BN5" s="15">
        <f>BH5+BK5</f>
        <v>6674</v>
      </c>
      <c r="BO5" s="15"/>
      <c r="BP5" s="15"/>
    </row>
    <row r="6" spans="1:68" ht="13.15" customHeight="1" x14ac:dyDescent="0.2">
      <c r="B6" s="5" t="s">
        <v>78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6" t="str">
        <f>B6</f>
        <v>平成27年11月末現在</v>
      </c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'10月'!C5</f>
        <v>16974</v>
      </c>
      <c r="D7" s="15"/>
      <c r="E7" s="15"/>
      <c r="F7" s="15">
        <f>'10月'!F5</f>
        <v>17023</v>
      </c>
      <c r="G7" s="15"/>
      <c r="H7" s="15"/>
      <c r="I7" s="15">
        <f>'10月'!I5</f>
        <v>18895</v>
      </c>
      <c r="J7" s="15"/>
      <c r="K7" s="15"/>
      <c r="L7" s="15">
        <f>F7+I7</f>
        <v>35918</v>
      </c>
      <c r="M7" s="15"/>
      <c r="N7" s="15"/>
      <c r="P7" s="22" t="s">
        <v>18</v>
      </c>
      <c r="Q7" s="22"/>
      <c r="R7" s="22"/>
      <c r="S7" s="22"/>
      <c r="T7" s="22"/>
      <c r="U7" s="15">
        <f>'10月'!U5</f>
        <v>4231</v>
      </c>
      <c r="V7" s="15"/>
      <c r="W7" s="15"/>
      <c r="X7" s="15">
        <f>'10月'!X5</f>
        <v>4115</v>
      </c>
      <c r="Y7" s="15"/>
      <c r="Z7" s="15"/>
      <c r="AA7" s="15">
        <f>'10月'!AA5</f>
        <v>4649</v>
      </c>
      <c r="AB7" s="15"/>
      <c r="AC7" s="15"/>
      <c r="AD7" s="15">
        <f>X7+AA7</f>
        <v>8764</v>
      </c>
      <c r="AE7" s="15"/>
      <c r="AF7" s="15"/>
      <c r="AG7" s="15">
        <f>'10月'!AG5</f>
        <v>2376</v>
      </c>
      <c r="AH7" s="15"/>
      <c r="AI7" s="15"/>
      <c r="AJ7" s="15">
        <f>'10月'!AJ5</f>
        <v>2247</v>
      </c>
      <c r="AK7" s="15"/>
      <c r="AL7" s="15"/>
      <c r="AM7" s="15">
        <f>'10月'!AM5</f>
        <v>2596</v>
      </c>
      <c r="AN7" s="15"/>
      <c r="AO7" s="15"/>
      <c r="AP7" s="15">
        <f>AJ7+AM7</f>
        <v>4843</v>
      </c>
      <c r="AQ7" s="15"/>
      <c r="AR7" s="15"/>
      <c r="AS7" s="15">
        <f>'10月'!AS5</f>
        <v>4104</v>
      </c>
      <c r="AT7" s="15"/>
      <c r="AU7" s="15"/>
      <c r="AV7" s="15">
        <f>'10月'!AV5</f>
        <v>3998</v>
      </c>
      <c r="AW7" s="15"/>
      <c r="AX7" s="15"/>
      <c r="AY7" s="15">
        <f>'10月'!AY5</f>
        <v>4552</v>
      </c>
      <c r="AZ7" s="15"/>
      <c r="BA7" s="15"/>
      <c r="BB7" s="15">
        <f>AV7+AY7</f>
        <v>8550</v>
      </c>
      <c r="BC7" s="15"/>
      <c r="BD7" s="15"/>
      <c r="BE7" s="15">
        <f>'10月'!BE5</f>
        <v>3039</v>
      </c>
      <c r="BF7" s="15"/>
      <c r="BG7" s="15"/>
      <c r="BH7" s="15">
        <f>'10月'!BH5</f>
        <v>3197</v>
      </c>
      <c r="BI7" s="15"/>
      <c r="BJ7" s="15"/>
      <c r="BK7" s="15">
        <f>'10月'!BK5</f>
        <v>3477</v>
      </c>
      <c r="BL7" s="15"/>
      <c r="BM7" s="15"/>
      <c r="BN7" s="15">
        <f>BH7+BK7</f>
        <v>6674</v>
      </c>
      <c r="BO7" s="15"/>
      <c r="BP7" s="15"/>
    </row>
    <row r="8" spans="1:68" ht="13.15" customHeight="1" x14ac:dyDescent="0.2">
      <c r="B8" s="5" t="s">
        <v>73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平成27年10月末現在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-16</v>
      </c>
      <c r="D9" s="15"/>
      <c r="E9" s="15"/>
      <c r="F9" s="15">
        <f>F5-F7</f>
        <v>-18</v>
      </c>
      <c r="G9" s="15"/>
      <c r="H9" s="15"/>
      <c r="I9" s="15">
        <f>I5-I7</f>
        <v>-24</v>
      </c>
      <c r="J9" s="15"/>
      <c r="K9" s="15"/>
      <c r="L9" s="15">
        <f>L5-L7</f>
        <v>-42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-6</v>
      </c>
      <c r="V9" s="15"/>
      <c r="W9" s="15"/>
      <c r="X9" s="15">
        <f>X5-X7</f>
        <v>-8</v>
      </c>
      <c r="Y9" s="15"/>
      <c r="Z9" s="15"/>
      <c r="AA9" s="15">
        <f>AA5-AA7</f>
        <v>-5</v>
      </c>
      <c r="AB9" s="15"/>
      <c r="AC9" s="15"/>
      <c r="AD9" s="15">
        <f>AD5-AD7</f>
        <v>-13</v>
      </c>
      <c r="AE9" s="15"/>
      <c r="AF9" s="15"/>
      <c r="AG9" s="15">
        <f>AG5-AG7</f>
        <v>-7</v>
      </c>
      <c r="AH9" s="15"/>
      <c r="AI9" s="15"/>
      <c r="AJ9" s="15">
        <f>AJ5-AJ7</f>
        <v>-5</v>
      </c>
      <c r="AK9" s="15"/>
      <c r="AL9" s="15"/>
      <c r="AM9" s="15">
        <f>AM5-AM7</f>
        <v>-5</v>
      </c>
      <c r="AN9" s="15"/>
      <c r="AO9" s="15"/>
      <c r="AP9" s="15">
        <f>AP5-AP7</f>
        <v>-10</v>
      </c>
      <c r="AQ9" s="15"/>
      <c r="AR9" s="15"/>
      <c r="AS9" s="15">
        <f>AS5-AS7</f>
        <v>3</v>
      </c>
      <c r="AT9" s="15"/>
      <c r="AU9" s="15"/>
      <c r="AV9" s="15">
        <f>AV5-AV7</f>
        <v>2</v>
      </c>
      <c r="AW9" s="15"/>
      <c r="AX9" s="15"/>
      <c r="AY9" s="15">
        <f>AY5-AY7</f>
        <v>-4</v>
      </c>
      <c r="AZ9" s="15"/>
      <c r="BA9" s="15"/>
      <c r="BB9" s="15">
        <f>BB5-BB7</f>
        <v>-2</v>
      </c>
      <c r="BC9" s="15"/>
      <c r="BD9" s="15"/>
      <c r="BE9" s="15">
        <f>BE5-BE7</f>
        <v>0</v>
      </c>
      <c r="BF9" s="15"/>
      <c r="BG9" s="15"/>
      <c r="BH9" s="15">
        <f>BH5-BH7</f>
        <v>5</v>
      </c>
      <c r="BI9" s="15"/>
      <c r="BJ9" s="15"/>
      <c r="BK9" s="15">
        <f>BK5-BK7</f>
        <v>-5</v>
      </c>
      <c r="BL9" s="15"/>
      <c r="BM9" s="15"/>
      <c r="BN9" s="15">
        <f>BN5-BN7</f>
        <v>0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平成27年11月末現在</v>
      </c>
      <c r="C13" s="24"/>
      <c r="D13" s="24"/>
      <c r="E13" s="24"/>
      <c r="F13" s="15">
        <v>57</v>
      </c>
      <c r="G13" s="15"/>
      <c r="H13" s="15"/>
      <c r="I13" s="15">
        <v>115</v>
      </c>
      <c r="J13" s="15"/>
      <c r="K13" s="15"/>
      <c r="L13" s="15">
        <f>F13+I13</f>
        <v>172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5"/>
      <c r="G14" s="15"/>
      <c r="H14" s="15"/>
      <c r="I14" s="15"/>
      <c r="J14" s="15"/>
      <c r="K14" s="15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5">
        <v>1896</v>
      </c>
      <c r="V14" s="15"/>
      <c r="W14" s="15"/>
      <c r="X14" s="15">
        <v>1943</v>
      </c>
      <c r="Y14" s="15"/>
      <c r="Z14" s="15"/>
      <c r="AA14" s="15">
        <v>2010</v>
      </c>
      <c r="AB14" s="15"/>
      <c r="AC14" s="15"/>
      <c r="AD14" s="15">
        <f>X14+AA14</f>
        <v>3953</v>
      </c>
      <c r="AE14" s="15"/>
      <c r="AF14" s="15"/>
      <c r="AG14" s="15">
        <v>597</v>
      </c>
      <c r="AH14" s="15"/>
      <c r="AI14" s="15"/>
      <c r="AJ14" s="15">
        <v>667</v>
      </c>
      <c r="AK14" s="15"/>
      <c r="AL14" s="15"/>
      <c r="AM14" s="15">
        <v>733</v>
      </c>
      <c r="AN14" s="15"/>
      <c r="AO14" s="15"/>
      <c r="AP14" s="15">
        <f>AJ14+AM14</f>
        <v>1400</v>
      </c>
      <c r="AQ14" s="15"/>
      <c r="AR14" s="15"/>
      <c r="AS14" s="15">
        <v>725</v>
      </c>
      <c r="AT14" s="15"/>
      <c r="AU14" s="15"/>
      <c r="AV14" s="15">
        <v>844</v>
      </c>
      <c r="AW14" s="15"/>
      <c r="AX14" s="15"/>
      <c r="AY14" s="15">
        <v>873</v>
      </c>
      <c r="AZ14" s="15"/>
      <c r="BA14" s="15"/>
      <c r="BB14" s="15">
        <f>AV14+AY14</f>
        <v>1717</v>
      </c>
      <c r="BC14" s="15"/>
      <c r="BD14" s="15"/>
      <c r="BE14" s="15">
        <v>584</v>
      </c>
      <c r="BF14" s="15"/>
      <c r="BG14" s="15"/>
      <c r="BH14" s="15">
        <v>527</v>
      </c>
      <c r="BI14" s="15"/>
      <c r="BJ14" s="15"/>
      <c r="BK14" s="15">
        <v>547</v>
      </c>
      <c r="BL14" s="15"/>
      <c r="BM14" s="15"/>
      <c r="BN14" s="15">
        <f>BH14+BK14</f>
        <v>1074</v>
      </c>
      <c r="BO14" s="15"/>
      <c r="BP14" s="15"/>
    </row>
    <row r="15" spans="1:68" ht="13.15" customHeight="1" x14ac:dyDescent="0.2">
      <c r="P15" s="16" t="str">
        <f>P6</f>
        <v>平成27年11月末現在</v>
      </c>
      <c r="Q15" s="16"/>
      <c r="R15" s="16"/>
      <c r="S15" s="16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'10月'!U14</f>
        <v>1904</v>
      </c>
      <c r="V16" s="15"/>
      <c r="W16" s="15"/>
      <c r="X16" s="15">
        <f>'10月'!X14</f>
        <v>1954</v>
      </c>
      <c r="Y16" s="15"/>
      <c r="Z16" s="15"/>
      <c r="AA16" s="15">
        <f>'10月'!AA14</f>
        <v>2016</v>
      </c>
      <c r="AB16" s="15"/>
      <c r="AC16" s="15"/>
      <c r="AD16" s="15">
        <f>X16+AA16</f>
        <v>3970</v>
      </c>
      <c r="AE16" s="15"/>
      <c r="AF16" s="15"/>
      <c r="AG16" s="15">
        <f>'10月'!AG14</f>
        <v>594</v>
      </c>
      <c r="AH16" s="15"/>
      <c r="AI16" s="15"/>
      <c r="AJ16" s="15">
        <f>'10月'!AJ14</f>
        <v>668</v>
      </c>
      <c r="AK16" s="15"/>
      <c r="AL16" s="15"/>
      <c r="AM16" s="15">
        <f>'10月'!AM14</f>
        <v>732</v>
      </c>
      <c r="AN16" s="15"/>
      <c r="AO16" s="15"/>
      <c r="AP16" s="15">
        <f>AJ16+AM16</f>
        <v>1400</v>
      </c>
      <c r="AQ16" s="15"/>
      <c r="AR16" s="15"/>
      <c r="AS16" s="15">
        <f>'10月'!AS14</f>
        <v>726</v>
      </c>
      <c r="AT16" s="15"/>
      <c r="AU16" s="15"/>
      <c r="AV16" s="15">
        <f>'10月'!AV14</f>
        <v>844</v>
      </c>
      <c r="AW16" s="15"/>
      <c r="AX16" s="15"/>
      <c r="AY16" s="15">
        <f>'10月'!AY14</f>
        <v>873</v>
      </c>
      <c r="AZ16" s="15"/>
      <c r="BA16" s="15"/>
      <c r="BB16" s="15">
        <f>AV16+AY16</f>
        <v>1717</v>
      </c>
      <c r="BC16" s="15"/>
      <c r="BD16" s="15"/>
      <c r="BE16" s="15">
        <f>'10月'!BE14</f>
        <v>588</v>
      </c>
      <c r="BF16" s="15"/>
      <c r="BG16" s="15"/>
      <c r="BH16" s="15">
        <f>'10月'!BH14</f>
        <v>526</v>
      </c>
      <c r="BI16" s="15"/>
      <c r="BJ16" s="15"/>
      <c r="BK16" s="15">
        <f>'10月'!BK14</f>
        <v>549</v>
      </c>
      <c r="BL16" s="15"/>
      <c r="BM16" s="15"/>
      <c r="BN16" s="15">
        <f>BH16+BK16</f>
        <v>1075</v>
      </c>
      <c r="BO16" s="15"/>
      <c r="BP16" s="15"/>
    </row>
    <row r="17" spans="1:68" ht="13.15" customHeight="1" x14ac:dyDescent="0.2">
      <c r="P17" s="16" t="str">
        <f>P8</f>
        <v>平成27年10月末現在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-8</v>
      </c>
      <c r="V18" s="15"/>
      <c r="W18" s="15"/>
      <c r="X18" s="15">
        <f>X14-X16</f>
        <v>-11</v>
      </c>
      <c r="Y18" s="15"/>
      <c r="Z18" s="15"/>
      <c r="AA18" s="15">
        <f>AA14-AA16</f>
        <v>-6</v>
      </c>
      <c r="AB18" s="15"/>
      <c r="AC18" s="15"/>
      <c r="AD18" s="15">
        <f>AD14-AD16</f>
        <v>-17</v>
      </c>
      <c r="AE18" s="15"/>
      <c r="AF18" s="15"/>
      <c r="AG18" s="15">
        <f>AG14-AG16</f>
        <v>3</v>
      </c>
      <c r="AH18" s="15"/>
      <c r="AI18" s="15"/>
      <c r="AJ18" s="15">
        <f>AJ14-AJ16</f>
        <v>-1</v>
      </c>
      <c r="AK18" s="15"/>
      <c r="AL18" s="15"/>
      <c r="AM18" s="15">
        <f>AM14-AM16</f>
        <v>1</v>
      </c>
      <c r="AN18" s="15"/>
      <c r="AO18" s="15"/>
      <c r="AP18" s="15">
        <f>AP14-AP16</f>
        <v>0</v>
      </c>
      <c r="AQ18" s="15"/>
      <c r="AR18" s="15"/>
      <c r="AS18" s="15">
        <f>AS14-AS16</f>
        <v>-1</v>
      </c>
      <c r="AT18" s="15"/>
      <c r="AU18" s="15"/>
      <c r="AV18" s="15">
        <f>AV14-AV16</f>
        <v>0</v>
      </c>
      <c r="AW18" s="15"/>
      <c r="AX18" s="15"/>
      <c r="AY18" s="15">
        <f>AY14-AY16</f>
        <v>0</v>
      </c>
      <c r="AZ18" s="15"/>
      <c r="BA18" s="15"/>
      <c r="BB18" s="15">
        <f>BB14-BB16</f>
        <v>0</v>
      </c>
      <c r="BC18" s="15"/>
      <c r="BD18" s="15"/>
      <c r="BE18" s="15">
        <f>BE14-BE16</f>
        <v>-4</v>
      </c>
      <c r="BF18" s="15"/>
      <c r="BG18" s="15"/>
      <c r="BH18" s="15">
        <f>BH14-BH16</f>
        <v>1</v>
      </c>
      <c r="BI18" s="15"/>
      <c r="BJ18" s="15"/>
      <c r="BK18" s="15">
        <f>BK14-BK16</f>
        <v>-2</v>
      </c>
      <c r="BL18" s="15"/>
      <c r="BM18" s="15"/>
      <c r="BN18" s="15">
        <f>BN14-BN16</f>
        <v>-1</v>
      </c>
      <c r="BO18" s="15"/>
      <c r="BP18" s="15"/>
    </row>
    <row r="19" spans="1:68" ht="6.4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5">
        <v>1800</v>
      </c>
      <c r="D23" s="15"/>
      <c r="E23" s="15"/>
      <c r="F23" s="15"/>
      <c r="G23" s="15">
        <v>1841</v>
      </c>
      <c r="H23" s="15"/>
      <c r="I23" s="15"/>
      <c r="J23" s="15"/>
      <c r="K23" s="15">
        <f>C23+G23</f>
        <v>3641</v>
      </c>
      <c r="L23" s="15"/>
      <c r="M23" s="15"/>
      <c r="N23" s="15"/>
      <c r="O23" s="15">
        <v>9984</v>
      </c>
      <c r="P23" s="15"/>
      <c r="Q23" s="15"/>
      <c r="R23" s="15"/>
      <c r="S23" s="15">
        <v>9306</v>
      </c>
      <c r="T23" s="15"/>
      <c r="U23" s="15"/>
      <c r="V23" s="15"/>
      <c r="W23" s="15">
        <f>O23+S23</f>
        <v>19290</v>
      </c>
      <c r="X23" s="15"/>
      <c r="Y23" s="15"/>
      <c r="Z23" s="15"/>
      <c r="AA23" s="15">
        <v>5221</v>
      </c>
      <c r="AB23" s="15"/>
      <c r="AC23" s="15"/>
      <c r="AD23" s="15"/>
      <c r="AE23" s="15">
        <v>7724</v>
      </c>
      <c r="AF23" s="15"/>
      <c r="AG23" s="15"/>
      <c r="AH23" s="15"/>
      <c r="AI23" s="15">
        <f>AA23+AE23</f>
        <v>12945</v>
      </c>
      <c r="AJ23" s="15"/>
      <c r="AK23" s="15"/>
      <c r="AL23" s="15"/>
      <c r="AM23" s="15">
        <f>C23+O23+AA23</f>
        <v>17005</v>
      </c>
      <c r="AN23" s="15"/>
      <c r="AO23" s="15"/>
      <c r="AP23" s="15"/>
      <c r="AQ23" s="15">
        <f>G23+S23+AE23</f>
        <v>18871</v>
      </c>
      <c r="AR23" s="15"/>
      <c r="AS23" s="15"/>
      <c r="AT23" s="15"/>
      <c r="AU23" s="15">
        <f>K23+W23+AI23</f>
        <v>35876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5">
        <v>2455</v>
      </c>
      <c r="BF24" s="15"/>
      <c r="BG24" s="15"/>
      <c r="BH24" s="15">
        <v>2675</v>
      </c>
      <c r="BI24" s="15"/>
      <c r="BJ24" s="15"/>
      <c r="BK24" s="15">
        <v>2925</v>
      </c>
      <c r="BL24" s="15"/>
      <c r="BM24" s="15"/>
      <c r="BN24" s="15">
        <f>BH24+BK24</f>
        <v>5600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5.0172817482439513E-2</v>
      </c>
      <c r="D25" s="26"/>
      <c r="E25" s="26"/>
      <c r="F25" s="26"/>
      <c r="G25" s="26">
        <f>G23/AU23</f>
        <v>5.1315642769539524E-2</v>
      </c>
      <c r="H25" s="26"/>
      <c r="I25" s="26"/>
      <c r="J25" s="26"/>
      <c r="K25" s="26">
        <f>K23/AU23</f>
        <v>0.10148846025197904</v>
      </c>
      <c r="L25" s="26"/>
      <c r="M25" s="26"/>
      <c r="N25" s="26"/>
      <c r="O25" s="26">
        <f>O23/AU23</f>
        <v>0.27829189430259782</v>
      </c>
      <c r="P25" s="26"/>
      <c r="Q25" s="26"/>
      <c r="R25" s="26"/>
      <c r="S25" s="26">
        <f>S23/AU23</f>
        <v>0.25939346638421229</v>
      </c>
      <c r="T25" s="26"/>
      <c r="U25" s="26"/>
      <c r="V25" s="26"/>
      <c r="W25" s="26">
        <f>W23/AU23</f>
        <v>0.53768536068681017</v>
      </c>
      <c r="X25" s="26"/>
      <c r="Y25" s="26"/>
      <c r="Z25" s="26"/>
      <c r="AA25" s="26">
        <f>AA23/AU23</f>
        <v>0.14552904448656484</v>
      </c>
      <c r="AB25" s="26"/>
      <c r="AC25" s="26"/>
      <c r="AD25" s="26"/>
      <c r="AE25" s="26">
        <f>AE23/AU23</f>
        <v>0.215297134574646</v>
      </c>
      <c r="AF25" s="26"/>
      <c r="AG25" s="26"/>
      <c r="AH25" s="26"/>
      <c r="AI25" s="26">
        <f>AI23/AU23</f>
        <v>0.36082617906121084</v>
      </c>
      <c r="AJ25" s="26"/>
      <c r="AK25" s="26"/>
      <c r="AL25" s="26"/>
      <c r="AM25" s="26">
        <f>AM23/AU23</f>
        <v>0.47399375627160217</v>
      </c>
      <c r="AN25" s="26"/>
      <c r="AO25" s="26"/>
      <c r="AP25" s="26"/>
      <c r="AQ25" s="26">
        <f>AQ23/AU23</f>
        <v>0.52600624372839777</v>
      </c>
      <c r="AR25" s="26"/>
      <c r="AS25" s="26"/>
      <c r="AT25" s="26"/>
      <c r="AU25" s="26">
        <f>AU23/AU23</f>
        <v>1</v>
      </c>
      <c r="AV25" s="26"/>
      <c r="AW25" s="26"/>
      <c r="AX25" s="26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'10月'!BE24</f>
        <v>2451</v>
      </c>
      <c r="BF26" s="15"/>
      <c r="BG26" s="15"/>
      <c r="BH26" s="15">
        <f>'10月'!BH24</f>
        <v>2671</v>
      </c>
      <c r="BI26" s="15"/>
      <c r="BJ26" s="15"/>
      <c r="BK26" s="15">
        <f>'10月'!BK24</f>
        <v>2928</v>
      </c>
      <c r="BL26" s="15"/>
      <c r="BM26" s="15"/>
      <c r="BN26" s="15">
        <f>BH26+BK26</f>
        <v>5599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x14ac:dyDescent="0.2">
      <c r="BE28" s="15">
        <f>BE24-BE26</f>
        <v>4</v>
      </c>
      <c r="BF28" s="15"/>
      <c r="BG28" s="15"/>
      <c r="BH28" s="15">
        <f>BH24-BH26</f>
        <v>4</v>
      </c>
      <c r="BI28" s="15"/>
      <c r="BJ28" s="15"/>
      <c r="BK28" s="15">
        <f>BK24-BK26</f>
        <v>-3</v>
      </c>
      <c r="BL28" s="15"/>
      <c r="BM28" s="15"/>
      <c r="BN28" s="15">
        <f>BN24-BN26</f>
        <v>1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79</v>
      </c>
      <c r="C33" s="15">
        <v>5</v>
      </c>
      <c r="D33" s="15"/>
      <c r="E33" s="15"/>
      <c r="F33" s="15"/>
      <c r="G33" s="15">
        <v>6</v>
      </c>
      <c r="H33" s="15"/>
      <c r="I33" s="15"/>
      <c r="J33" s="15"/>
      <c r="K33" s="15">
        <f>C33+G33</f>
        <v>11</v>
      </c>
      <c r="L33" s="15"/>
      <c r="M33" s="15"/>
      <c r="N33" s="15"/>
      <c r="O33" s="15">
        <v>22</v>
      </c>
      <c r="P33" s="15"/>
      <c r="Q33" s="15"/>
      <c r="R33" s="15"/>
      <c r="S33" s="15">
        <v>15</v>
      </c>
      <c r="T33" s="15"/>
      <c r="U33" s="15"/>
      <c r="V33" s="15"/>
      <c r="W33" s="15">
        <f>O33+S33</f>
        <v>37</v>
      </c>
      <c r="X33" s="15"/>
      <c r="Y33" s="15"/>
      <c r="Z33" s="15"/>
      <c r="AA33" s="15">
        <v>11</v>
      </c>
      <c r="AB33" s="15"/>
      <c r="AC33" s="15"/>
      <c r="AD33" s="15"/>
      <c r="AE33" s="15">
        <v>9</v>
      </c>
      <c r="AF33" s="15"/>
      <c r="AG33" s="15"/>
      <c r="AH33" s="15"/>
      <c r="AI33" s="15">
        <f>AA33+AE33</f>
        <v>20</v>
      </c>
      <c r="AJ33" s="15"/>
      <c r="AK33" s="15"/>
      <c r="AL33" s="15"/>
      <c r="AM33" s="15">
        <f>C33+O33+AA33</f>
        <v>38</v>
      </c>
      <c r="AN33" s="15"/>
      <c r="AO33" s="15"/>
      <c r="AP33" s="15"/>
      <c r="AQ33" s="15">
        <f>G33+S33+AE33</f>
        <v>30</v>
      </c>
      <c r="AR33" s="15"/>
      <c r="AS33" s="15"/>
      <c r="AT33" s="15"/>
      <c r="AU33" s="15">
        <f>K33+W33+AI33</f>
        <v>68</v>
      </c>
      <c r="AV33" s="15"/>
      <c r="AW33" s="15"/>
      <c r="AX33" s="15"/>
    </row>
    <row r="34" spans="1:69" x14ac:dyDescent="0.2">
      <c r="B34" s="2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80</v>
      </c>
      <c r="C36" s="15">
        <f>C33+'10月'!C36</f>
        <v>193</v>
      </c>
      <c r="D36" s="15"/>
      <c r="E36" s="15"/>
      <c r="F36" s="15"/>
      <c r="G36" s="15">
        <f>G33+'10月'!G36</f>
        <v>164</v>
      </c>
      <c r="H36" s="15"/>
      <c r="I36" s="15"/>
      <c r="J36" s="15"/>
      <c r="K36" s="15">
        <f>K33+'10月'!K36</f>
        <v>357</v>
      </c>
      <c r="L36" s="15"/>
      <c r="M36" s="15"/>
      <c r="N36" s="15"/>
      <c r="O36" s="15">
        <f>O33+'10月'!O36</f>
        <v>263</v>
      </c>
      <c r="P36" s="15"/>
      <c r="Q36" s="15"/>
      <c r="R36" s="15"/>
      <c r="S36" s="15">
        <f>S33+'10月'!S36</f>
        <v>192</v>
      </c>
      <c r="T36" s="15"/>
      <c r="U36" s="15"/>
      <c r="V36" s="15"/>
      <c r="W36" s="15">
        <f>W33+'10月'!W36</f>
        <v>455</v>
      </c>
      <c r="X36" s="15"/>
      <c r="Y36" s="15"/>
      <c r="Z36" s="15"/>
      <c r="AA36" s="15">
        <f>AA33+'10月'!AA36</f>
        <v>65</v>
      </c>
      <c r="AB36" s="15"/>
      <c r="AC36" s="15"/>
      <c r="AD36" s="15"/>
      <c r="AE36" s="15">
        <f>AE33+'10月'!AE36</f>
        <v>75</v>
      </c>
      <c r="AF36" s="15"/>
      <c r="AG36" s="15"/>
      <c r="AH36" s="15"/>
      <c r="AI36" s="15">
        <f>AI33+'10月'!AI36</f>
        <v>140</v>
      </c>
      <c r="AJ36" s="15"/>
      <c r="AK36" s="15"/>
      <c r="AL36" s="15"/>
      <c r="AM36" s="15">
        <f>C36+O36+AA36</f>
        <v>521</v>
      </c>
      <c r="AN36" s="15"/>
      <c r="AO36" s="15"/>
      <c r="AP36" s="15"/>
      <c r="AQ36" s="15">
        <f>G36+S36+AE36</f>
        <v>431</v>
      </c>
      <c r="AR36" s="15"/>
      <c r="AS36" s="15"/>
      <c r="AT36" s="15"/>
      <c r="AU36" s="15">
        <f>AM36+AQ36</f>
        <v>952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47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">
        <v>79</v>
      </c>
      <c r="C41" s="15">
        <v>18</v>
      </c>
      <c r="D41" s="15"/>
      <c r="E41" s="15"/>
      <c r="F41" s="15"/>
      <c r="G41" s="15">
        <v>13</v>
      </c>
      <c r="H41" s="15"/>
      <c r="I41" s="15"/>
      <c r="J41" s="15"/>
      <c r="K41" s="15">
        <f>C41+G41</f>
        <v>31</v>
      </c>
      <c r="L41" s="15"/>
      <c r="M41" s="15"/>
      <c r="N41" s="15"/>
      <c r="O41" s="15">
        <v>15</v>
      </c>
      <c r="P41" s="15"/>
      <c r="Q41" s="15"/>
      <c r="R41" s="15"/>
      <c r="S41" s="15">
        <v>12</v>
      </c>
      <c r="T41" s="15"/>
      <c r="U41" s="15"/>
      <c r="V41" s="15"/>
      <c r="W41" s="15">
        <f>O41+S41</f>
        <v>27</v>
      </c>
      <c r="X41" s="15"/>
      <c r="Y41" s="15"/>
      <c r="Z41" s="15"/>
      <c r="AA41" s="15">
        <v>23</v>
      </c>
      <c r="AB41" s="15"/>
      <c r="AC41" s="15"/>
      <c r="AD41" s="15"/>
      <c r="AE41" s="15">
        <v>29</v>
      </c>
      <c r="AF41" s="15"/>
      <c r="AG41" s="15"/>
      <c r="AH41" s="15"/>
      <c r="AI41" s="15">
        <f>AA41+AE41</f>
        <v>52</v>
      </c>
      <c r="AJ41" s="15"/>
      <c r="AK41" s="15"/>
      <c r="AL41" s="15"/>
      <c r="AM41" s="15">
        <f>C41+O41+AA41</f>
        <v>56</v>
      </c>
      <c r="AN41" s="15"/>
      <c r="AO41" s="15"/>
      <c r="AP41" s="15"/>
      <c r="AQ41" s="15">
        <f>G41+S41+AE41</f>
        <v>54</v>
      </c>
      <c r="AR41" s="15"/>
      <c r="AS41" s="15"/>
      <c r="AT41" s="15"/>
      <c r="AU41" s="15">
        <f>K41+W41+AI41</f>
        <v>110</v>
      </c>
      <c r="AV41" s="15"/>
      <c r="AW41" s="15"/>
      <c r="AX41" s="15"/>
      <c r="BA41" s="11"/>
      <c r="BB41" s="11"/>
      <c r="BC41" s="11"/>
      <c r="BD41" s="11"/>
      <c r="BE41" s="15">
        <f>F9</f>
        <v>-18</v>
      </c>
      <c r="BF41" s="15"/>
      <c r="BG41" s="15"/>
      <c r="BH41" s="15"/>
      <c r="BI41" s="15">
        <f>I9</f>
        <v>-24</v>
      </c>
      <c r="BJ41" s="15"/>
      <c r="BK41" s="15"/>
      <c r="BL41" s="15"/>
      <c r="BM41" s="15">
        <f>L9</f>
        <v>-42</v>
      </c>
      <c r="BN41" s="15"/>
      <c r="BO41" s="15"/>
      <c r="BP41" s="15"/>
    </row>
    <row r="42" spans="1:69" ht="10.5" customHeight="1" x14ac:dyDescent="0.2">
      <c r="B42" s="2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平成27年4月～平成27年11月</v>
      </c>
      <c r="C44" s="15">
        <f>C41+'10月'!C44</f>
        <v>184</v>
      </c>
      <c r="D44" s="15"/>
      <c r="E44" s="15"/>
      <c r="F44" s="15"/>
      <c r="G44" s="15">
        <f>G41+'10月'!G44</f>
        <v>175</v>
      </c>
      <c r="H44" s="15"/>
      <c r="I44" s="15"/>
      <c r="J44" s="15"/>
      <c r="K44" s="15">
        <f>K41+'10月'!K44</f>
        <v>359</v>
      </c>
      <c r="L44" s="15"/>
      <c r="M44" s="15"/>
      <c r="N44" s="15"/>
      <c r="O44" s="15">
        <f>O41+'10月'!O44</f>
        <v>222</v>
      </c>
      <c r="P44" s="15"/>
      <c r="Q44" s="15"/>
      <c r="R44" s="15"/>
      <c r="S44" s="15">
        <f>S41+'10月'!S44</f>
        <v>181</v>
      </c>
      <c r="T44" s="15"/>
      <c r="U44" s="15"/>
      <c r="V44" s="15"/>
      <c r="W44" s="15">
        <f>W41+'10月'!W44</f>
        <v>403</v>
      </c>
      <c r="X44" s="15"/>
      <c r="Y44" s="15"/>
      <c r="Z44" s="15"/>
      <c r="AA44" s="15">
        <f>AA41+'10月'!AA44</f>
        <v>195</v>
      </c>
      <c r="AB44" s="15"/>
      <c r="AC44" s="15"/>
      <c r="AD44" s="15"/>
      <c r="AE44" s="15">
        <f>AE41+'10月'!AE44</f>
        <v>197</v>
      </c>
      <c r="AF44" s="15"/>
      <c r="AG44" s="15"/>
      <c r="AH44" s="15"/>
      <c r="AI44" s="15">
        <f>AA44+AE44</f>
        <v>392</v>
      </c>
      <c r="AJ44" s="15"/>
      <c r="AK44" s="15"/>
      <c r="AL44" s="15"/>
      <c r="AM44" s="15">
        <f>C44+O44+AA44</f>
        <v>601</v>
      </c>
      <c r="AN44" s="15"/>
      <c r="AO44" s="15"/>
      <c r="AP44" s="15"/>
      <c r="AQ44" s="15">
        <f>G44+S44+AE44</f>
        <v>553</v>
      </c>
      <c r="AR44" s="15"/>
      <c r="AS44" s="15"/>
      <c r="AT44" s="15"/>
      <c r="AU44" s="15">
        <f>AM44+AQ44</f>
        <v>1154</v>
      </c>
      <c r="AV44" s="15"/>
      <c r="AW44" s="15"/>
      <c r="AX44" s="15"/>
      <c r="BA44" s="11"/>
      <c r="BB44" s="11"/>
      <c r="BC44" s="11"/>
      <c r="BD44" s="11"/>
      <c r="BE44" s="15">
        <f>BE41+'10月'!BE44</f>
        <v>-80</v>
      </c>
      <c r="BF44" s="15"/>
      <c r="BG44" s="15"/>
      <c r="BH44" s="15"/>
      <c r="BI44" s="15">
        <f>BI41+'10月'!BI44</f>
        <v>-122</v>
      </c>
      <c r="BJ44" s="15"/>
      <c r="BK44" s="15"/>
      <c r="BL44" s="15"/>
      <c r="BM44" s="15">
        <f>BM41+'10月'!BM44</f>
        <v>-202</v>
      </c>
      <c r="BN44" s="15"/>
      <c r="BO44" s="15"/>
      <c r="BP44" s="15"/>
    </row>
    <row r="45" spans="1:69" ht="0.75" customHeight="1" x14ac:dyDescent="0.2">
      <c r="AQ45" s="11"/>
    </row>
    <row r="46" spans="1:69" x14ac:dyDescent="0.2">
      <c r="A46" s="29" t="s">
        <v>81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4"/>
  <sheetViews>
    <sheetView workbookViewId="0">
      <selection activeCell="AM23" sqref="AM23:AP24"/>
    </sheetView>
  </sheetViews>
  <sheetFormatPr defaultRowHeight="14.25" x14ac:dyDescent="0.2"/>
  <cols>
    <col min="1" max="1" width="4.125" style="1" customWidth="1"/>
    <col min="2" max="2" width="16.75" style="1" customWidth="1"/>
    <col min="3" max="14" width="1.625" style="1" customWidth="1"/>
    <col min="15" max="15" width="1" style="1" customWidth="1"/>
    <col min="16" max="19" width="2" style="1" customWidth="1"/>
    <col min="20" max="20" width="2.625" style="1" customWidth="1"/>
    <col min="21" max="68" width="1.625" style="1" customWidth="1"/>
    <col min="69" max="103" width="1.875" style="1" customWidth="1"/>
    <col min="104" max="1024" width="10.75" style="1" customWidth="1"/>
    <col min="1025" max="1025" width="9" customWidth="1"/>
  </cols>
  <sheetData>
    <row r="1" spans="1:68" ht="12.75" customHeight="1" x14ac:dyDescent="0.2">
      <c r="A1" s="12" t="s">
        <v>82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</row>
    <row r="2" spans="1:68" ht="10.15" customHeight="1" x14ac:dyDescent="0.2">
      <c r="B2" s="33"/>
      <c r="C2" s="13" t="s">
        <v>2</v>
      </c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P2" s="14" t="s">
        <v>3</v>
      </c>
      <c r="Q2" s="14"/>
      <c r="R2" s="14"/>
      <c r="S2" s="14"/>
      <c r="T2" s="14"/>
      <c r="U2" s="13" t="s">
        <v>4</v>
      </c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 t="s">
        <v>5</v>
      </c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 t="s">
        <v>6</v>
      </c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 t="s">
        <v>7</v>
      </c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</row>
    <row r="3" spans="1:68" ht="10.15" customHeight="1" x14ac:dyDescent="0.2">
      <c r="B3" s="33"/>
      <c r="C3" s="13" t="s">
        <v>8</v>
      </c>
      <c r="D3" s="13"/>
      <c r="E3" s="13"/>
      <c r="F3" s="13" t="s">
        <v>9</v>
      </c>
      <c r="G3" s="13"/>
      <c r="H3" s="13"/>
      <c r="I3" s="13"/>
      <c r="J3" s="13"/>
      <c r="K3" s="13"/>
      <c r="L3" s="13"/>
      <c r="M3" s="13"/>
      <c r="N3" s="13"/>
      <c r="P3" s="2"/>
      <c r="T3" s="3"/>
      <c r="U3" s="13" t="s">
        <v>8</v>
      </c>
      <c r="V3" s="13"/>
      <c r="W3" s="13"/>
      <c r="X3" s="13" t="s">
        <v>9</v>
      </c>
      <c r="Y3" s="13"/>
      <c r="Z3" s="13"/>
      <c r="AA3" s="13"/>
      <c r="AB3" s="13"/>
      <c r="AC3" s="13"/>
      <c r="AD3" s="13"/>
      <c r="AE3" s="13"/>
      <c r="AF3" s="13"/>
      <c r="AG3" s="13" t="s">
        <v>8</v>
      </c>
      <c r="AH3" s="13"/>
      <c r="AI3" s="13"/>
      <c r="AJ3" s="13" t="s">
        <v>9</v>
      </c>
      <c r="AK3" s="13"/>
      <c r="AL3" s="13"/>
      <c r="AM3" s="13"/>
      <c r="AN3" s="13"/>
      <c r="AO3" s="13"/>
      <c r="AP3" s="13"/>
      <c r="AQ3" s="13"/>
      <c r="AR3" s="13"/>
      <c r="AS3" s="13" t="s">
        <v>8</v>
      </c>
      <c r="AT3" s="13"/>
      <c r="AU3" s="13"/>
      <c r="AV3" s="13" t="s">
        <v>9</v>
      </c>
      <c r="AW3" s="13"/>
      <c r="AX3" s="13"/>
      <c r="AY3" s="13"/>
      <c r="AZ3" s="13"/>
      <c r="BA3" s="13"/>
      <c r="BB3" s="13"/>
      <c r="BC3" s="13"/>
      <c r="BD3" s="13"/>
      <c r="BE3" s="13" t="s">
        <v>8</v>
      </c>
      <c r="BF3" s="13"/>
      <c r="BG3" s="13"/>
      <c r="BH3" s="13" t="s">
        <v>9</v>
      </c>
      <c r="BI3" s="13"/>
      <c r="BJ3" s="13"/>
      <c r="BK3" s="13"/>
      <c r="BL3" s="13"/>
      <c r="BM3" s="13"/>
      <c r="BN3" s="13"/>
      <c r="BO3" s="13"/>
      <c r="BP3" s="13"/>
    </row>
    <row r="4" spans="1:68" ht="10.15" customHeight="1" x14ac:dyDescent="0.2">
      <c r="B4" s="33"/>
      <c r="C4" s="13"/>
      <c r="D4" s="13"/>
      <c r="E4" s="13"/>
      <c r="F4" s="13" t="s">
        <v>10</v>
      </c>
      <c r="G4" s="13"/>
      <c r="H4" s="13"/>
      <c r="I4" s="13" t="s">
        <v>11</v>
      </c>
      <c r="J4" s="13"/>
      <c r="K4" s="13"/>
      <c r="L4" s="13" t="s">
        <v>12</v>
      </c>
      <c r="M4" s="13"/>
      <c r="N4" s="13"/>
      <c r="P4" s="17" t="s">
        <v>13</v>
      </c>
      <c r="Q4" s="17"/>
      <c r="R4" s="17"/>
      <c r="S4" s="17"/>
      <c r="T4" s="17"/>
      <c r="U4" s="13"/>
      <c r="V4" s="13"/>
      <c r="W4" s="13"/>
      <c r="X4" s="13" t="s">
        <v>10</v>
      </c>
      <c r="Y4" s="13"/>
      <c r="Z4" s="13"/>
      <c r="AA4" s="13" t="s">
        <v>11</v>
      </c>
      <c r="AB4" s="13"/>
      <c r="AC4" s="13"/>
      <c r="AD4" s="13" t="s">
        <v>12</v>
      </c>
      <c r="AE4" s="13"/>
      <c r="AF4" s="13"/>
      <c r="AG4" s="13"/>
      <c r="AH4" s="13"/>
      <c r="AI4" s="13"/>
      <c r="AJ4" s="13" t="s">
        <v>10</v>
      </c>
      <c r="AK4" s="13"/>
      <c r="AL4" s="13"/>
      <c r="AM4" s="13" t="s">
        <v>11</v>
      </c>
      <c r="AN4" s="13"/>
      <c r="AO4" s="13"/>
      <c r="AP4" s="13" t="s">
        <v>12</v>
      </c>
      <c r="AQ4" s="13"/>
      <c r="AR4" s="13"/>
      <c r="AS4" s="13"/>
      <c r="AT4" s="13"/>
      <c r="AU4" s="13"/>
      <c r="AV4" s="13" t="s">
        <v>10</v>
      </c>
      <c r="AW4" s="13"/>
      <c r="AX4" s="13"/>
      <c r="AY4" s="13" t="s">
        <v>11</v>
      </c>
      <c r="AZ4" s="13"/>
      <c r="BA4" s="13"/>
      <c r="BB4" s="13" t="s">
        <v>12</v>
      </c>
      <c r="BC4" s="13"/>
      <c r="BD4" s="13"/>
      <c r="BE4" s="13"/>
      <c r="BF4" s="13"/>
      <c r="BG4" s="13"/>
      <c r="BH4" s="13" t="s">
        <v>10</v>
      </c>
      <c r="BI4" s="13"/>
      <c r="BJ4" s="13"/>
      <c r="BK4" s="13" t="s">
        <v>11</v>
      </c>
      <c r="BL4" s="13"/>
      <c r="BM4" s="13"/>
      <c r="BN4" s="13" t="s">
        <v>12</v>
      </c>
      <c r="BO4" s="13"/>
      <c r="BP4" s="13"/>
    </row>
    <row r="5" spans="1:68" ht="13.15" customHeight="1" x14ac:dyDescent="0.2">
      <c r="B5" s="4" t="s">
        <v>14</v>
      </c>
      <c r="C5" s="15">
        <v>16938</v>
      </c>
      <c r="D5" s="15"/>
      <c r="E5" s="15"/>
      <c r="F5" s="15">
        <v>16993</v>
      </c>
      <c r="G5" s="15"/>
      <c r="H5" s="15"/>
      <c r="I5" s="15">
        <v>18853</v>
      </c>
      <c r="J5" s="15"/>
      <c r="K5" s="15"/>
      <c r="L5" s="15">
        <f>F5+I5</f>
        <v>35846</v>
      </c>
      <c r="M5" s="15"/>
      <c r="N5" s="15"/>
      <c r="P5" s="22" t="s">
        <v>15</v>
      </c>
      <c r="Q5" s="22"/>
      <c r="R5" s="22"/>
      <c r="S5" s="22"/>
      <c r="T5" s="22"/>
      <c r="U5" s="15">
        <v>4216</v>
      </c>
      <c r="V5" s="15"/>
      <c r="W5" s="15"/>
      <c r="X5" s="15">
        <v>4107</v>
      </c>
      <c r="Y5" s="15"/>
      <c r="Z5" s="15"/>
      <c r="AA5" s="15">
        <v>4633</v>
      </c>
      <c r="AB5" s="15"/>
      <c r="AC5" s="15"/>
      <c r="AD5" s="15">
        <f>X5+AA5</f>
        <v>8740</v>
      </c>
      <c r="AE5" s="15"/>
      <c r="AF5" s="15"/>
      <c r="AG5" s="15">
        <v>2373</v>
      </c>
      <c r="AH5" s="15"/>
      <c r="AI5" s="15"/>
      <c r="AJ5" s="15">
        <v>2242</v>
      </c>
      <c r="AK5" s="15"/>
      <c r="AL5" s="15"/>
      <c r="AM5" s="15">
        <v>2597</v>
      </c>
      <c r="AN5" s="15"/>
      <c r="AO5" s="15"/>
      <c r="AP5" s="15">
        <f>AJ5+AM5</f>
        <v>4839</v>
      </c>
      <c r="AQ5" s="15"/>
      <c r="AR5" s="15"/>
      <c r="AS5" s="15">
        <v>4101</v>
      </c>
      <c r="AT5" s="15"/>
      <c r="AU5" s="15"/>
      <c r="AV5" s="15">
        <v>3992</v>
      </c>
      <c r="AW5" s="15"/>
      <c r="AX5" s="15"/>
      <c r="AY5" s="15">
        <v>4545</v>
      </c>
      <c r="AZ5" s="15"/>
      <c r="BA5" s="15"/>
      <c r="BB5" s="15">
        <f>AV5+AY5</f>
        <v>8537</v>
      </c>
      <c r="BC5" s="15"/>
      <c r="BD5" s="15"/>
      <c r="BE5" s="15">
        <f>BE14+BE24</f>
        <v>3032</v>
      </c>
      <c r="BF5" s="15"/>
      <c r="BG5" s="15"/>
      <c r="BH5" s="15">
        <f>BH14+BH24</f>
        <v>3205</v>
      </c>
      <c r="BI5" s="15"/>
      <c r="BJ5" s="15"/>
      <c r="BK5" s="15">
        <f>BK14+BK24</f>
        <v>3474</v>
      </c>
      <c r="BL5" s="15"/>
      <c r="BM5" s="15"/>
      <c r="BN5" s="15">
        <f>BH5+BK5</f>
        <v>6679</v>
      </c>
      <c r="BO5" s="15"/>
      <c r="BP5" s="15"/>
    </row>
    <row r="6" spans="1:68" ht="13.15" customHeight="1" x14ac:dyDescent="0.2">
      <c r="B6" s="5" t="s">
        <v>83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P6" s="16" t="str">
        <f>B6</f>
        <v>平成27年12月末現在</v>
      </c>
      <c r="Q6" s="16"/>
      <c r="R6" s="16"/>
      <c r="S6" s="16"/>
      <c r="T6" s="16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</row>
    <row r="7" spans="1:68" ht="13.15" customHeight="1" x14ac:dyDescent="0.2">
      <c r="B7" s="4" t="s">
        <v>17</v>
      </c>
      <c r="C7" s="15">
        <f>'11月'!C5</f>
        <v>16958</v>
      </c>
      <c r="D7" s="15"/>
      <c r="E7" s="15"/>
      <c r="F7" s="15">
        <f>'11月'!F5</f>
        <v>17005</v>
      </c>
      <c r="G7" s="15"/>
      <c r="H7" s="15"/>
      <c r="I7" s="15">
        <f>'11月'!I5</f>
        <v>18871</v>
      </c>
      <c r="J7" s="15"/>
      <c r="K7" s="15"/>
      <c r="L7" s="15">
        <f>F7+I7</f>
        <v>35876</v>
      </c>
      <c r="M7" s="15"/>
      <c r="N7" s="15"/>
      <c r="P7" s="22" t="s">
        <v>18</v>
      </c>
      <c r="Q7" s="22"/>
      <c r="R7" s="22"/>
      <c r="S7" s="22"/>
      <c r="T7" s="22"/>
      <c r="U7" s="15">
        <f>'11月'!U5</f>
        <v>4225</v>
      </c>
      <c r="V7" s="15"/>
      <c r="W7" s="15"/>
      <c r="X7" s="15">
        <f>'11月'!X5</f>
        <v>4107</v>
      </c>
      <c r="Y7" s="15"/>
      <c r="Z7" s="15"/>
      <c r="AA7" s="15">
        <f>'11月'!AA5</f>
        <v>4644</v>
      </c>
      <c r="AB7" s="15"/>
      <c r="AC7" s="15"/>
      <c r="AD7" s="15">
        <f>X7+AA7</f>
        <v>8751</v>
      </c>
      <c r="AE7" s="15"/>
      <c r="AF7" s="15"/>
      <c r="AG7" s="15">
        <f>'11月'!AG5</f>
        <v>2369</v>
      </c>
      <c r="AH7" s="15"/>
      <c r="AI7" s="15"/>
      <c r="AJ7" s="15">
        <f>'11月'!AJ5</f>
        <v>2242</v>
      </c>
      <c r="AK7" s="15"/>
      <c r="AL7" s="15"/>
      <c r="AM7" s="15">
        <f>'11月'!AM5</f>
        <v>2591</v>
      </c>
      <c r="AN7" s="15"/>
      <c r="AO7" s="15"/>
      <c r="AP7" s="15">
        <f>AJ7+AM7</f>
        <v>4833</v>
      </c>
      <c r="AQ7" s="15"/>
      <c r="AR7" s="15"/>
      <c r="AS7" s="15">
        <f>'11月'!AS5</f>
        <v>4107</v>
      </c>
      <c r="AT7" s="15"/>
      <c r="AU7" s="15"/>
      <c r="AV7" s="15">
        <f>'11月'!AV5</f>
        <v>4000</v>
      </c>
      <c r="AW7" s="15"/>
      <c r="AX7" s="15"/>
      <c r="AY7" s="15">
        <f>'11月'!AY5</f>
        <v>4548</v>
      </c>
      <c r="AZ7" s="15"/>
      <c r="BA7" s="15"/>
      <c r="BB7" s="15">
        <f>AV7+AY7</f>
        <v>8548</v>
      </c>
      <c r="BC7" s="15"/>
      <c r="BD7" s="15"/>
      <c r="BE7" s="15">
        <f>'11月'!BE5</f>
        <v>3039</v>
      </c>
      <c r="BF7" s="15"/>
      <c r="BG7" s="15"/>
      <c r="BH7" s="15">
        <f>'11月'!BH5</f>
        <v>3202</v>
      </c>
      <c r="BI7" s="15"/>
      <c r="BJ7" s="15"/>
      <c r="BK7" s="15">
        <f>'11月'!BK5</f>
        <v>3472</v>
      </c>
      <c r="BL7" s="15"/>
      <c r="BM7" s="15"/>
      <c r="BN7" s="15">
        <f>BH7+BK7</f>
        <v>6674</v>
      </c>
      <c r="BO7" s="15"/>
      <c r="BP7" s="15"/>
    </row>
    <row r="8" spans="1:68" ht="13.15" customHeight="1" x14ac:dyDescent="0.2">
      <c r="B8" s="5" t="s">
        <v>78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P8" s="16" t="str">
        <f>B8</f>
        <v>平成27年11月末現在</v>
      </c>
      <c r="Q8" s="16"/>
      <c r="R8" s="16"/>
      <c r="S8" s="16"/>
      <c r="T8" s="16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68" ht="13.15" customHeight="1" x14ac:dyDescent="0.2">
      <c r="B9" s="6" t="s">
        <v>20</v>
      </c>
      <c r="C9" s="15">
        <f>C5-C7</f>
        <v>-20</v>
      </c>
      <c r="D9" s="15"/>
      <c r="E9" s="15"/>
      <c r="F9" s="15">
        <f>F5-F7</f>
        <v>-12</v>
      </c>
      <c r="G9" s="15"/>
      <c r="H9" s="15"/>
      <c r="I9" s="15">
        <f>I5-I7</f>
        <v>-18</v>
      </c>
      <c r="J9" s="15"/>
      <c r="K9" s="15"/>
      <c r="L9" s="15">
        <f>L5-L7</f>
        <v>-30</v>
      </c>
      <c r="M9" s="15"/>
      <c r="N9" s="15"/>
      <c r="P9" s="23" t="s">
        <v>20</v>
      </c>
      <c r="Q9" s="23"/>
      <c r="R9" s="23"/>
      <c r="S9" s="23"/>
      <c r="T9" s="23"/>
      <c r="U9" s="15">
        <f>U5-U7</f>
        <v>-9</v>
      </c>
      <c r="V9" s="15"/>
      <c r="W9" s="15"/>
      <c r="X9" s="15">
        <f>X5-X7</f>
        <v>0</v>
      </c>
      <c r="Y9" s="15"/>
      <c r="Z9" s="15"/>
      <c r="AA9" s="15">
        <f>AA5-AA7</f>
        <v>-11</v>
      </c>
      <c r="AB9" s="15"/>
      <c r="AC9" s="15"/>
      <c r="AD9" s="15">
        <f>AD5-AD7</f>
        <v>-11</v>
      </c>
      <c r="AE9" s="15"/>
      <c r="AF9" s="15"/>
      <c r="AG9" s="15">
        <f>AG5-AG7</f>
        <v>4</v>
      </c>
      <c r="AH9" s="15"/>
      <c r="AI9" s="15"/>
      <c r="AJ9" s="15">
        <f>AJ5-AJ7</f>
        <v>0</v>
      </c>
      <c r="AK9" s="15"/>
      <c r="AL9" s="15"/>
      <c r="AM9" s="15">
        <f>AM5-AM7</f>
        <v>6</v>
      </c>
      <c r="AN9" s="15"/>
      <c r="AO9" s="15"/>
      <c r="AP9" s="15">
        <f>AP5-AP7</f>
        <v>6</v>
      </c>
      <c r="AQ9" s="15"/>
      <c r="AR9" s="15"/>
      <c r="AS9" s="15">
        <f>AS5-AS7</f>
        <v>-6</v>
      </c>
      <c r="AT9" s="15"/>
      <c r="AU9" s="15"/>
      <c r="AV9" s="15">
        <f>AV5-AV7</f>
        <v>-8</v>
      </c>
      <c r="AW9" s="15"/>
      <c r="AX9" s="15"/>
      <c r="AY9" s="15">
        <f>AY5-AY7</f>
        <v>-3</v>
      </c>
      <c r="AZ9" s="15"/>
      <c r="BA9" s="15"/>
      <c r="BB9" s="15">
        <f>BB5-BB7</f>
        <v>-11</v>
      </c>
      <c r="BC9" s="15"/>
      <c r="BD9" s="15"/>
      <c r="BE9" s="15">
        <f>BE5-BE7</f>
        <v>-7</v>
      </c>
      <c r="BF9" s="15"/>
      <c r="BG9" s="15"/>
      <c r="BH9" s="15">
        <f>BH5-BH7</f>
        <v>3</v>
      </c>
      <c r="BI9" s="15"/>
      <c r="BJ9" s="15"/>
      <c r="BK9" s="15">
        <f>BK5-BK7</f>
        <v>2</v>
      </c>
      <c r="BL9" s="15"/>
      <c r="BM9" s="15"/>
      <c r="BN9" s="15">
        <f>BN5-BN7</f>
        <v>5</v>
      </c>
      <c r="BO9" s="15"/>
      <c r="BP9" s="15"/>
    </row>
    <row r="11" spans="1:68" ht="10.15" customHeight="1" x14ac:dyDescent="0.2">
      <c r="B11" s="13" t="s">
        <v>21</v>
      </c>
      <c r="C11" s="13"/>
      <c r="D11" s="13"/>
      <c r="E11" s="13"/>
      <c r="F11" s="13" t="str">
        <f>F3</f>
        <v>人口</v>
      </c>
      <c r="G11" s="13"/>
      <c r="H11" s="13"/>
      <c r="I11" s="13"/>
      <c r="J11" s="13"/>
      <c r="K11" s="13"/>
      <c r="L11" s="13"/>
      <c r="M11" s="13"/>
      <c r="N11" s="13"/>
      <c r="P11" s="14" t="s">
        <v>3</v>
      </c>
      <c r="Q11" s="14"/>
      <c r="R11" s="14"/>
      <c r="S11" s="14"/>
      <c r="T11" s="14"/>
      <c r="U11" s="13" t="s">
        <v>22</v>
      </c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 t="s">
        <v>23</v>
      </c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 t="s">
        <v>24</v>
      </c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 t="s">
        <v>25</v>
      </c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ht="10.15" customHeight="1" x14ac:dyDescent="0.2">
      <c r="B12" s="13"/>
      <c r="C12" s="13"/>
      <c r="D12" s="13"/>
      <c r="E12" s="13"/>
      <c r="F12" s="13" t="s">
        <v>10</v>
      </c>
      <c r="G12" s="13"/>
      <c r="H12" s="13"/>
      <c r="I12" s="13" t="s">
        <v>11</v>
      </c>
      <c r="J12" s="13"/>
      <c r="K12" s="13"/>
      <c r="L12" s="13" t="s">
        <v>12</v>
      </c>
      <c r="M12" s="13"/>
      <c r="N12" s="13"/>
      <c r="P12" s="2"/>
      <c r="T12" s="3"/>
      <c r="U12" s="13" t="s">
        <v>8</v>
      </c>
      <c r="V12" s="13"/>
      <c r="W12" s="13"/>
      <c r="X12" s="13" t="s">
        <v>9</v>
      </c>
      <c r="Y12" s="13"/>
      <c r="Z12" s="13"/>
      <c r="AA12" s="13"/>
      <c r="AB12" s="13"/>
      <c r="AC12" s="13"/>
      <c r="AD12" s="13"/>
      <c r="AE12" s="13"/>
      <c r="AF12" s="13"/>
      <c r="AG12" s="13" t="s">
        <v>8</v>
      </c>
      <c r="AH12" s="13"/>
      <c r="AI12" s="13"/>
      <c r="AJ12" s="13" t="s">
        <v>9</v>
      </c>
      <c r="AK12" s="13"/>
      <c r="AL12" s="13"/>
      <c r="AM12" s="13"/>
      <c r="AN12" s="13"/>
      <c r="AO12" s="13"/>
      <c r="AP12" s="13"/>
      <c r="AQ12" s="13"/>
      <c r="AR12" s="13"/>
      <c r="AS12" s="13" t="s">
        <v>8</v>
      </c>
      <c r="AT12" s="13"/>
      <c r="AU12" s="13"/>
      <c r="AV12" s="13" t="s">
        <v>9</v>
      </c>
      <c r="AW12" s="13"/>
      <c r="AX12" s="13"/>
      <c r="AY12" s="13"/>
      <c r="AZ12" s="13"/>
      <c r="BA12" s="13"/>
      <c r="BB12" s="13"/>
      <c r="BC12" s="13"/>
      <c r="BD12" s="13"/>
      <c r="BE12" s="13" t="s">
        <v>8</v>
      </c>
      <c r="BF12" s="13"/>
      <c r="BG12" s="13"/>
      <c r="BH12" s="13" t="s">
        <v>9</v>
      </c>
      <c r="BI12" s="13"/>
      <c r="BJ12" s="13"/>
      <c r="BK12" s="13"/>
      <c r="BL12" s="13"/>
      <c r="BM12" s="13"/>
      <c r="BN12" s="13"/>
      <c r="BO12" s="13"/>
      <c r="BP12" s="13"/>
    </row>
    <row r="13" spans="1:68" ht="10.15" customHeight="1" x14ac:dyDescent="0.2">
      <c r="B13" s="24" t="str">
        <f>B6</f>
        <v>平成27年12月末現在</v>
      </c>
      <c r="C13" s="24"/>
      <c r="D13" s="24"/>
      <c r="E13" s="24"/>
      <c r="F13" s="15">
        <v>56</v>
      </c>
      <c r="G13" s="15"/>
      <c r="H13" s="15"/>
      <c r="I13" s="15">
        <v>113</v>
      </c>
      <c r="J13" s="15"/>
      <c r="K13" s="15"/>
      <c r="L13" s="15">
        <f>F13+I13</f>
        <v>169</v>
      </c>
      <c r="M13" s="15"/>
      <c r="N13" s="15"/>
      <c r="P13" s="17" t="s">
        <v>13</v>
      </c>
      <c r="Q13" s="17"/>
      <c r="R13" s="17"/>
      <c r="S13" s="17"/>
      <c r="T13" s="17"/>
      <c r="U13" s="13"/>
      <c r="V13" s="13"/>
      <c r="W13" s="13"/>
      <c r="X13" s="13" t="s">
        <v>10</v>
      </c>
      <c r="Y13" s="13"/>
      <c r="Z13" s="13"/>
      <c r="AA13" s="13" t="s">
        <v>11</v>
      </c>
      <c r="AB13" s="13"/>
      <c r="AC13" s="13"/>
      <c r="AD13" s="13" t="s">
        <v>12</v>
      </c>
      <c r="AE13" s="13"/>
      <c r="AF13" s="13"/>
      <c r="AG13" s="13"/>
      <c r="AH13" s="13"/>
      <c r="AI13" s="13"/>
      <c r="AJ13" s="13" t="s">
        <v>10</v>
      </c>
      <c r="AK13" s="13"/>
      <c r="AL13" s="13"/>
      <c r="AM13" s="13" t="s">
        <v>11</v>
      </c>
      <c r="AN13" s="13"/>
      <c r="AO13" s="13"/>
      <c r="AP13" s="13" t="s">
        <v>12</v>
      </c>
      <c r="AQ13" s="13"/>
      <c r="AR13" s="13"/>
      <c r="AS13" s="13"/>
      <c r="AT13" s="13"/>
      <c r="AU13" s="13"/>
      <c r="AV13" s="13" t="s">
        <v>10</v>
      </c>
      <c r="AW13" s="13"/>
      <c r="AX13" s="13"/>
      <c r="AY13" s="13" t="s">
        <v>11</v>
      </c>
      <c r="AZ13" s="13"/>
      <c r="BA13" s="13"/>
      <c r="BB13" s="13" t="s">
        <v>12</v>
      </c>
      <c r="BC13" s="13"/>
      <c r="BD13" s="13"/>
      <c r="BE13" s="13"/>
      <c r="BF13" s="13"/>
      <c r="BG13" s="13"/>
      <c r="BH13" s="13" t="s">
        <v>10</v>
      </c>
      <c r="BI13" s="13"/>
      <c r="BJ13" s="13"/>
      <c r="BK13" s="13" t="s">
        <v>11</v>
      </c>
      <c r="BL13" s="13"/>
      <c r="BM13" s="13"/>
      <c r="BN13" s="13" t="s">
        <v>12</v>
      </c>
      <c r="BO13" s="13"/>
      <c r="BP13" s="13"/>
    </row>
    <row r="14" spans="1:68" ht="13.15" customHeight="1" x14ac:dyDescent="0.2">
      <c r="B14" s="24"/>
      <c r="C14" s="24"/>
      <c r="D14" s="24"/>
      <c r="E14" s="24"/>
      <c r="F14" s="15"/>
      <c r="G14" s="15"/>
      <c r="H14" s="15"/>
      <c r="I14" s="15"/>
      <c r="J14" s="15"/>
      <c r="K14" s="15"/>
      <c r="L14" s="15"/>
      <c r="M14" s="15"/>
      <c r="N14" s="15"/>
      <c r="P14" s="22" t="str">
        <f>P5</f>
        <v>当       月</v>
      </c>
      <c r="Q14" s="22"/>
      <c r="R14" s="22"/>
      <c r="S14" s="22"/>
      <c r="T14" s="22"/>
      <c r="U14" s="15">
        <v>1897</v>
      </c>
      <c r="V14" s="15"/>
      <c r="W14" s="15"/>
      <c r="X14" s="15">
        <v>1939</v>
      </c>
      <c r="Y14" s="15"/>
      <c r="Z14" s="15"/>
      <c r="AA14" s="15">
        <v>2002</v>
      </c>
      <c r="AB14" s="15"/>
      <c r="AC14" s="15"/>
      <c r="AD14" s="15">
        <f>X14+AA14</f>
        <v>3941</v>
      </c>
      <c r="AE14" s="15"/>
      <c r="AF14" s="15"/>
      <c r="AG14" s="15">
        <v>597</v>
      </c>
      <c r="AH14" s="15"/>
      <c r="AI14" s="15"/>
      <c r="AJ14" s="15">
        <v>666</v>
      </c>
      <c r="AK14" s="15"/>
      <c r="AL14" s="15"/>
      <c r="AM14" s="15">
        <v>732</v>
      </c>
      <c r="AN14" s="15"/>
      <c r="AO14" s="15"/>
      <c r="AP14" s="15">
        <f>AJ14+AM14</f>
        <v>1398</v>
      </c>
      <c r="AQ14" s="15"/>
      <c r="AR14" s="15"/>
      <c r="AS14" s="15">
        <v>722</v>
      </c>
      <c r="AT14" s="15"/>
      <c r="AU14" s="15"/>
      <c r="AV14" s="15">
        <v>842</v>
      </c>
      <c r="AW14" s="15"/>
      <c r="AX14" s="15"/>
      <c r="AY14" s="15">
        <v>870</v>
      </c>
      <c r="AZ14" s="15"/>
      <c r="BA14" s="15"/>
      <c r="BB14" s="15">
        <f>AV14+AY14</f>
        <v>1712</v>
      </c>
      <c r="BC14" s="15"/>
      <c r="BD14" s="15"/>
      <c r="BE14" s="15">
        <v>589</v>
      </c>
      <c r="BF14" s="15"/>
      <c r="BG14" s="15"/>
      <c r="BH14" s="15">
        <v>532</v>
      </c>
      <c r="BI14" s="15"/>
      <c r="BJ14" s="15"/>
      <c r="BK14" s="15">
        <v>555</v>
      </c>
      <c r="BL14" s="15"/>
      <c r="BM14" s="15"/>
      <c r="BN14" s="15">
        <f>BH14+BK14</f>
        <v>1087</v>
      </c>
      <c r="BO14" s="15"/>
      <c r="BP14" s="15"/>
    </row>
    <row r="15" spans="1:68" ht="13.15" customHeight="1" x14ac:dyDescent="0.2">
      <c r="P15" s="16" t="str">
        <f>P6</f>
        <v>平成27年12月末現在</v>
      </c>
      <c r="Q15" s="16"/>
      <c r="R15" s="16"/>
      <c r="S15" s="16"/>
      <c r="T15" s="16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</row>
    <row r="16" spans="1:68" ht="13.15" customHeight="1" x14ac:dyDescent="0.2">
      <c r="P16" s="22" t="str">
        <f>P7</f>
        <v>前       月</v>
      </c>
      <c r="Q16" s="22"/>
      <c r="R16" s="22"/>
      <c r="S16" s="22"/>
      <c r="T16" s="22"/>
      <c r="U16" s="15">
        <f>'11月'!U14</f>
        <v>1896</v>
      </c>
      <c r="V16" s="15"/>
      <c r="W16" s="15"/>
      <c r="X16" s="15">
        <f>'11月'!X14</f>
        <v>1943</v>
      </c>
      <c r="Y16" s="15"/>
      <c r="Z16" s="15"/>
      <c r="AA16" s="15">
        <f>'11月'!AA14</f>
        <v>2010</v>
      </c>
      <c r="AB16" s="15"/>
      <c r="AC16" s="15"/>
      <c r="AD16" s="15">
        <f>X16+AA16</f>
        <v>3953</v>
      </c>
      <c r="AE16" s="15"/>
      <c r="AF16" s="15"/>
      <c r="AG16" s="15">
        <f>'11月'!AG14</f>
        <v>597</v>
      </c>
      <c r="AH16" s="15"/>
      <c r="AI16" s="15"/>
      <c r="AJ16" s="15">
        <f>'11月'!AJ14</f>
        <v>667</v>
      </c>
      <c r="AK16" s="15"/>
      <c r="AL16" s="15"/>
      <c r="AM16" s="15">
        <f>'11月'!AM14</f>
        <v>733</v>
      </c>
      <c r="AN16" s="15"/>
      <c r="AO16" s="15"/>
      <c r="AP16" s="15">
        <f>AJ16+AM16</f>
        <v>1400</v>
      </c>
      <c r="AQ16" s="15"/>
      <c r="AR16" s="15"/>
      <c r="AS16" s="15">
        <f>'11月'!AS14</f>
        <v>725</v>
      </c>
      <c r="AT16" s="15"/>
      <c r="AU16" s="15"/>
      <c r="AV16" s="15">
        <f>'11月'!AV14</f>
        <v>844</v>
      </c>
      <c r="AW16" s="15"/>
      <c r="AX16" s="15"/>
      <c r="AY16" s="15">
        <f>'11月'!AY14</f>
        <v>873</v>
      </c>
      <c r="AZ16" s="15"/>
      <c r="BA16" s="15"/>
      <c r="BB16" s="15">
        <f>AV16+AY16</f>
        <v>1717</v>
      </c>
      <c r="BC16" s="15"/>
      <c r="BD16" s="15"/>
      <c r="BE16" s="15">
        <f>'11月'!BE14</f>
        <v>584</v>
      </c>
      <c r="BF16" s="15"/>
      <c r="BG16" s="15"/>
      <c r="BH16" s="15">
        <f>'11月'!BH14</f>
        <v>527</v>
      </c>
      <c r="BI16" s="15"/>
      <c r="BJ16" s="15"/>
      <c r="BK16" s="15">
        <f>'11月'!BK14</f>
        <v>547</v>
      </c>
      <c r="BL16" s="15"/>
      <c r="BM16" s="15"/>
      <c r="BN16" s="15">
        <f>BH16+BK16</f>
        <v>1074</v>
      </c>
      <c r="BO16" s="15"/>
      <c r="BP16" s="15"/>
    </row>
    <row r="17" spans="1:68" ht="13.15" customHeight="1" x14ac:dyDescent="0.2">
      <c r="P17" s="16" t="str">
        <f>P8</f>
        <v>平成27年11月末現在</v>
      </c>
      <c r="Q17" s="16"/>
      <c r="R17" s="16"/>
      <c r="S17" s="16"/>
      <c r="T17" s="16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</row>
    <row r="18" spans="1:68" ht="13.15" customHeight="1" x14ac:dyDescent="0.2">
      <c r="P18" s="23" t="s">
        <v>20</v>
      </c>
      <c r="Q18" s="23"/>
      <c r="R18" s="23"/>
      <c r="S18" s="23"/>
      <c r="T18" s="23"/>
      <c r="U18" s="15">
        <f>U14-U16</f>
        <v>1</v>
      </c>
      <c r="V18" s="15"/>
      <c r="W18" s="15"/>
      <c r="X18" s="15">
        <f>X14-X16</f>
        <v>-4</v>
      </c>
      <c r="Y18" s="15"/>
      <c r="Z18" s="15"/>
      <c r="AA18" s="15">
        <f>AA14-AA16</f>
        <v>-8</v>
      </c>
      <c r="AB18" s="15"/>
      <c r="AC18" s="15"/>
      <c r="AD18" s="15">
        <f>AD14-AD16</f>
        <v>-12</v>
      </c>
      <c r="AE18" s="15"/>
      <c r="AF18" s="15"/>
      <c r="AG18" s="15">
        <f>AG14-AG16</f>
        <v>0</v>
      </c>
      <c r="AH18" s="15"/>
      <c r="AI18" s="15"/>
      <c r="AJ18" s="15">
        <f>AJ14-AJ16</f>
        <v>-1</v>
      </c>
      <c r="AK18" s="15"/>
      <c r="AL18" s="15"/>
      <c r="AM18" s="15">
        <f>AM14-AM16</f>
        <v>-1</v>
      </c>
      <c r="AN18" s="15"/>
      <c r="AO18" s="15"/>
      <c r="AP18" s="15">
        <f>AP14-AP16</f>
        <v>-2</v>
      </c>
      <c r="AQ18" s="15"/>
      <c r="AR18" s="15"/>
      <c r="AS18" s="15">
        <f>AS14-AS16</f>
        <v>-3</v>
      </c>
      <c r="AT18" s="15"/>
      <c r="AU18" s="15"/>
      <c r="AV18" s="15">
        <f>AV14-AV16</f>
        <v>-2</v>
      </c>
      <c r="AW18" s="15"/>
      <c r="AX18" s="15"/>
      <c r="AY18" s="15">
        <f>AY14-AY16</f>
        <v>-3</v>
      </c>
      <c r="AZ18" s="15"/>
      <c r="BA18" s="15"/>
      <c r="BB18" s="15">
        <f>BB14-BB16</f>
        <v>-5</v>
      </c>
      <c r="BC18" s="15"/>
      <c r="BD18" s="15"/>
      <c r="BE18" s="15">
        <f>BE14-BE16</f>
        <v>5</v>
      </c>
      <c r="BF18" s="15"/>
      <c r="BG18" s="15"/>
      <c r="BH18" s="15">
        <f>BH14-BH16</f>
        <v>5</v>
      </c>
      <c r="BI18" s="15"/>
      <c r="BJ18" s="15"/>
      <c r="BK18" s="15">
        <f>BK14-BK16</f>
        <v>8</v>
      </c>
      <c r="BL18" s="15"/>
      <c r="BM18" s="15"/>
      <c r="BN18" s="15">
        <f>BN14-BN16</f>
        <v>13</v>
      </c>
      <c r="BO18" s="15"/>
      <c r="BP18" s="15"/>
    </row>
    <row r="19" spans="1:68" ht="2.25" customHeight="1" x14ac:dyDescent="0.2"/>
    <row r="20" spans="1:68" ht="12.75" customHeight="1" x14ac:dyDescent="0.2">
      <c r="A20" s="12" t="s">
        <v>26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</row>
    <row r="21" spans="1:68" ht="10.15" customHeight="1" x14ac:dyDescent="0.2">
      <c r="B21" s="7"/>
      <c r="C21" s="13" t="s">
        <v>27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 t="s">
        <v>28</v>
      </c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 t="s">
        <v>29</v>
      </c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 t="s">
        <v>30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BE21" s="13" t="s">
        <v>31</v>
      </c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</row>
    <row r="22" spans="1:68" ht="10.15" customHeight="1" x14ac:dyDescent="0.2">
      <c r="B22" s="8"/>
      <c r="C22" s="13" t="s">
        <v>10</v>
      </c>
      <c r="D22" s="13"/>
      <c r="E22" s="13"/>
      <c r="F22" s="13"/>
      <c r="G22" s="13" t="s">
        <v>11</v>
      </c>
      <c r="H22" s="13"/>
      <c r="I22" s="13"/>
      <c r="J22" s="13"/>
      <c r="K22" s="13" t="s">
        <v>12</v>
      </c>
      <c r="L22" s="13"/>
      <c r="M22" s="13"/>
      <c r="N22" s="13"/>
      <c r="O22" s="13" t="s">
        <v>10</v>
      </c>
      <c r="P22" s="13"/>
      <c r="Q22" s="13"/>
      <c r="R22" s="13"/>
      <c r="S22" s="13" t="s">
        <v>11</v>
      </c>
      <c r="T22" s="13"/>
      <c r="U22" s="13"/>
      <c r="V22" s="13"/>
      <c r="W22" s="13" t="s">
        <v>12</v>
      </c>
      <c r="X22" s="13"/>
      <c r="Y22" s="13"/>
      <c r="Z22" s="13"/>
      <c r="AA22" s="13" t="s">
        <v>10</v>
      </c>
      <c r="AB22" s="13"/>
      <c r="AC22" s="13"/>
      <c r="AD22" s="13"/>
      <c r="AE22" s="13" t="s">
        <v>11</v>
      </c>
      <c r="AF22" s="13"/>
      <c r="AG22" s="13"/>
      <c r="AH22" s="13"/>
      <c r="AI22" s="13" t="s">
        <v>12</v>
      </c>
      <c r="AJ22" s="13"/>
      <c r="AK22" s="13"/>
      <c r="AL22" s="13"/>
      <c r="AM22" s="13" t="s">
        <v>10</v>
      </c>
      <c r="AN22" s="13"/>
      <c r="AO22" s="13"/>
      <c r="AP22" s="13"/>
      <c r="AQ22" s="13" t="s">
        <v>11</v>
      </c>
      <c r="AR22" s="13"/>
      <c r="AS22" s="13"/>
      <c r="AT22" s="13"/>
      <c r="AU22" s="13" t="s">
        <v>12</v>
      </c>
      <c r="AV22" s="13"/>
      <c r="AW22" s="13"/>
      <c r="AX22" s="13"/>
      <c r="BE22" s="13" t="s">
        <v>8</v>
      </c>
      <c r="BF22" s="13"/>
      <c r="BG22" s="13"/>
      <c r="BH22" s="13" t="s">
        <v>9</v>
      </c>
      <c r="BI22" s="13"/>
      <c r="BJ22" s="13"/>
      <c r="BK22" s="13"/>
      <c r="BL22" s="13"/>
      <c r="BM22" s="13"/>
      <c r="BN22" s="13"/>
      <c r="BO22" s="13"/>
      <c r="BP22" s="13"/>
    </row>
    <row r="23" spans="1:68" ht="13.15" customHeight="1" x14ac:dyDescent="0.2">
      <c r="B23" s="13" t="s">
        <v>32</v>
      </c>
      <c r="C23" s="15">
        <v>1799</v>
      </c>
      <c r="D23" s="15"/>
      <c r="E23" s="15"/>
      <c r="F23" s="15"/>
      <c r="G23" s="15">
        <v>1831</v>
      </c>
      <c r="H23" s="15"/>
      <c r="I23" s="15"/>
      <c r="J23" s="15"/>
      <c r="K23" s="15">
        <f>C23+G23</f>
        <v>3630</v>
      </c>
      <c r="L23" s="15"/>
      <c r="M23" s="15"/>
      <c r="N23" s="15"/>
      <c r="O23" s="15">
        <v>9968</v>
      </c>
      <c r="P23" s="15"/>
      <c r="Q23" s="15"/>
      <c r="R23" s="15"/>
      <c r="S23" s="15">
        <v>9297</v>
      </c>
      <c r="T23" s="15"/>
      <c r="U23" s="15"/>
      <c r="V23" s="15"/>
      <c r="W23" s="15">
        <f>O23+S23</f>
        <v>19265</v>
      </c>
      <c r="X23" s="15"/>
      <c r="Y23" s="15"/>
      <c r="Z23" s="15"/>
      <c r="AA23" s="15">
        <v>5226</v>
      </c>
      <c r="AB23" s="15"/>
      <c r="AC23" s="15"/>
      <c r="AD23" s="15"/>
      <c r="AE23" s="15">
        <v>7725</v>
      </c>
      <c r="AF23" s="15"/>
      <c r="AG23" s="15"/>
      <c r="AH23" s="15"/>
      <c r="AI23" s="15">
        <f>AA23+AE23</f>
        <v>12951</v>
      </c>
      <c r="AJ23" s="15"/>
      <c r="AK23" s="15"/>
      <c r="AL23" s="15"/>
      <c r="AM23" s="15">
        <f>C23+O23+AA23</f>
        <v>16993</v>
      </c>
      <c r="AN23" s="15"/>
      <c r="AO23" s="15"/>
      <c r="AP23" s="15"/>
      <c r="AQ23" s="15">
        <f>G23+S23+AE23</f>
        <v>18853</v>
      </c>
      <c r="AR23" s="15"/>
      <c r="AS23" s="15"/>
      <c r="AT23" s="15"/>
      <c r="AU23" s="15">
        <f>K23+W23+AI23</f>
        <v>35846</v>
      </c>
      <c r="AV23" s="15"/>
      <c r="AW23" s="15"/>
      <c r="AX23" s="15"/>
      <c r="BE23" s="13"/>
      <c r="BF23" s="13"/>
      <c r="BG23" s="13"/>
      <c r="BH23" s="13" t="s">
        <v>10</v>
      </c>
      <c r="BI23" s="13"/>
      <c r="BJ23" s="13"/>
      <c r="BK23" s="13" t="s">
        <v>11</v>
      </c>
      <c r="BL23" s="13"/>
      <c r="BM23" s="13"/>
      <c r="BN23" s="13" t="s">
        <v>12</v>
      </c>
      <c r="BO23" s="13"/>
      <c r="BP23" s="13"/>
    </row>
    <row r="24" spans="1:68" ht="13.15" customHeight="1" x14ac:dyDescent="0.2">
      <c r="B24" s="13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BE24" s="15">
        <v>2443</v>
      </c>
      <c r="BF24" s="15"/>
      <c r="BG24" s="15"/>
      <c r="BH24" s="15">
        <v>2673</v>
      </c>
      <c r="BI24" s="15"/>
      <c r="BJ24" s="15"/>
      <c r="BK24" s="15">
        <v>2919</v>
      </c>
      <c r="BL24" s="15"/>
      <c r="BM24" s="15"/>
      <c r="BN24" s="15">
        <f>BH24+BK24</f>
        <v>5592</v>
      </c>
      <c r="BO24" s="15"/>
      <c r="BP24" s="15"/>
    </row>
    <row r="25" spans="1:68" ht="13.15" customHeight="1" x14ac:dyDescent="0.2">
      <c r="B25" s="27" t="s">
        <v>33</v>
      </c>
      <c r="C25" s="26">
        <f>C23/AU23</f>
        <v>5.0186910673436363E-2</v>
      </c>
      <c r="D25" s="26"/>
      <c r="E25" s="26"/>
      <c r="F25" s="26"/>
      <c r="G25" s="26">
        <f>G23/AU23</f>
        <v>5.1079618367460805E-2</v>
      </c>
      <c r="H25" s="26"/>
      <c r="I25" s="26"/>
      <c r="J25" s="26"/>
      <c r="K25" s="26">
        <f>K23/AU23</f>
        <v>0.10126652904089717</v>
      </c>
      <c r="L25" s="26"/>
      <c r="M25" s="26"/>
      <c r="N25" s="26"/>
      <c r="O25" s="26">
        <f>O23/AU23</f>
        <v>0.27807844668861242</v>
      </c>
      <c r="P25" s="26"/>
      <c r="Q25" s="26"/>
      <c r="R25" s="26"/>
      <c r="S25" s="26">
        <f>S23/AU23</f>
        <v>0.25935948222953747</v>
      </c>
      <c r="T25" s="26"/>
      <c r="U25" s="26"/>
      <c r="V25" s="26"/>
      <c r="W25" s="26">
        <f>W23/AU23</f>
        <v>0.5374379289181499</v>
      </c>
      <c r="X25" s="26"/>
      <c r="Y25" s="26"/>
      <c r="Z25" s="26"/>
      <c r="AA25" s="26">
        <f>AA23/AU23</f>
        <v>0.14579032528036601</v>
      </c>
      <c r="AB25" s="26"/>
      <c r="AC25" s="26"/>
      <c r="AD25" s="26"/>
      <c r="AE25" s="26">
        <f>AE23/AU23</f>
        <v>0.21550521676058695</v>
      </c>
      <c r="AF25" s="26"/>
      <c r="AG25" s="26"/>
      <c r="AH25" s="26"/>
      <c r="AI25" s="26">
        <f>AI23/AU23</f>
        <v>0.36129554204095299</v>
      </c>
      <c r="AJ25" s="26"/>
      <c r="AK25" s="26"/>
      <c r="AL25" s="26"/>
      <c r="AM25" s="26">
        <f>AM23/AU23</f>
        <v>0.47405568264241477</v>
      </c>
      <c r="AN25" s="26"/>
      <c r="AO25" s="26"/>
      <c r="AP25" s="26"/>
      <c r="AQ25" s="26">
        <f>AQ23/AU23</f>
        <v>0.52594431735758518</v>
      </c>
      <c r="AR25" s="26"/>
      <c r="AS25" s="26"/>
      <c r="AT25" s="26"/>
      <c r="AU25" s="26">
        <f>AU23/AU23</f>
        <v>1</v>
      </c>
      <c r="AV25" s="26"/>
      <c r="AW25" s="26"/>
      <c r="AX25" s="26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</row>
    <row r="26" spans="1:68" ht="13.15" customHeight="1" x14ac:dyDescent="0.2">
      <c r="B26" s="27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BE26" s="15">
        <f>'11月'!BE24</f>
        <v>2455</v>
      </c>
      <c r="BF26" s="15"/>
      <c r="BG26" s="15"/>
      <c r="BH26" s="15">
        <f>'11月'!BH24</f>
        <v>2675</v>
      </c>
      <c r="BI26" s="15"/>
      <c r="BJ26" s="15"/>
      <c r="BK26" s="15">
        <f>'11月'!BK24</f>
        <v>2925</v>
      </c>
      <c r="BL26" s="15"/>
      <c r="BM26" s="15"/>
      <c r="BN26" s="15">
        <f>BH26+BK26</f>
        <v>5600</v>
      </c>
      <c r="BO26" s="15"/>
      <c r="BP26" s="15"/>
    </row>
    <row r="27" spans="1:68" x14ac:dyDescent="0.2"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</row>
    <row r="28" spans="1:68" ht="11.25" customHeight="1" x14ac:dyDescent="0.2">
      <c r="BE28" s="15">
        <f>BE24-BE26</f>
        <v>-12</v>
      </c>
      <c r="BF28" s="15"/>
      <c r="BG28" s="15"/>
      <c r="BH28" s="15">
        <f>BH24-BH26</f>
        <v>-2</v>
      </c>
      <c r="BI28" s="15"/>
      <c r="BJ28" s="15"/>
      <c r="BK28" s="15">
        <f>BK24-BK26</f>
        <v>-6</v>
      </c>
      <c r="BL28" s="15"/>
      <c r="BM28" s="15"/>
      <c r="BN28" s="15">
        <f>BN24-BN26</f>
        <v>-8</v>
      </c>
      <c r="BO28" s="15"/>
      <c r="BP28" s="15"/>
    </row>
    <row r="29" spans="1:68" ht="12.75" customHeight="1" x14ac:dyDescent="0.2">
      <c r="A29" s="12" t="s">
        <v>34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</row>
    <row r="30" spans="1:68" x14ac:dyDescent="0.2">
      <c r="C30" s="13" t="s">
        <v>35</v>
      </c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 t="s">
        <v>36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 t="s">
        <v>37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68" x14ac:dyDescent="0.2">
      <c r="B31" s="28" t="s">
        <v>38</v>
      </c>
      <c r="C31" s="13" t="s">
        <v>39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 t="s">
        <v>40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68" x14ac:dyDescent="0.2">
      <c r="B32" s="28"/>
      <c r="C32" s="13" t="s">
        <v>10</v>
      </c>
      <c r="D32" s="13"/>
      <c r="E32" s="13"/>
      <c r="F32" s="13"/>
      <c r="G32" s="13" t="s">
        <v>11</v>
      </c>
      <c r="H32" s="13"/>
      <c r="I32" s="13"/>
      <c r="J32" s="13"/>
      <c r="K32" s="13" t="s">
        <v>12</v>
      </c>
      <c r="L32" s="13"/>
      <c r="M32" s="13"/>
      <c r="N32" s="13"/>
      <c r="O32" s="13" t="s">
        <v>10</v>
      </c>
      <c r="P32" s="13"/>
      <c r="Q32" s="13"/>
      <c r="R32" s="13"/>
      <c r="S32" s="13" t="s">
        <v>11</v>
      </c>
      <c r="T32" s="13"/>
      <c r="U32" s="13"/>
      <c r="V32" s="13"/>
      <c r="W32" s="13" t="s">
        <v>12</v>
      </c>
      <c r="X32" s="13"/>
      <c r="Y32" s="13"/>
      <c r="Z32" s="13"/>
      <c r="AA32" s="13" t="s">
        <v>10</v>
      </c>
      <c r="AB32" s="13"/>
      <c r="AC32" s="13"/>
      <c r="AD32" s="13"/>
      <c r="AE32" s="13" t="s">
        <v>11</v>
      </c>
      <c r="AF32" s="13"/>
      <c r="AG32" s="13"/>
      <c r="AH32" s="13"/>
      <c r="AI32" s="13" t="s">
        <v>12</v>
      </c>
      <c r="AJ32" s="13"/>
      <c r="AK32" s="13"/>
      <c r="AL32" s="13"/>
      <c r="AM32" s="13" t="s">
        <v>10</v>
      </c>
      <c r="AN32" s="13"/>
      <c r="AO32" s="13"/>
      <c r="AP32" s="13"/>
      <c r="AQ32" s="13" t="s">
        <v>11</v>
      </c>
      <c r="AR32" s="13"/>
      <c r="AS32" s="13"/>
      <c r="AT32" s="13"/>
      <c r="AU32" s="13" t="s">
        <v>12</v>
      </c>
      <c r="AV32" s="13"/>
      <c r="AW32" s="13"/>
      <c r="AX32" s="13"/>
    </row>
    <row r="33" spans="1:69" x14ac:dyDescent="0.2">
      <c r="B33" s="27" t="s">
        <v>84</v>
      </c>
      <c r="C33" s="15">
        <v>14</v>
      </c>
      <c r="D33" s="15"/>
      <c r="E33" s="15"/>
      <c r="F33" s="15"/>
      <c r="G33" s="15">
        <v>16</v>
      </c>
      <c r="H33" s="15"/>
      <c r="I33" s="15"/>
      <c r="J33" s="15"/>
      <c r="K33" s="15">
        <f>C33+G33</f>
        <v>30</v>
      </c>
      <c r="L33" s="15"/>
      <c r="M33" s="15"/>
      <c r="N33" s="15"/>
      <c r="O33" s="15">
        <v>15</v>
      </c>
      <c r="P33" s="15"/>
      <c r="Q33" s="15"/>
      <c r="R33" s="15"/>
      <c r="S33" s="15">
        <v>13</v>
      </c>
      <c r="T33" s="15"/>
      <c r="U33" s="15"/>
      <c r="V33" s="15"/>
      <c r="W33" s="15">
        <f>O33+S33</f>
        <v>28</v>
      </c>
      <c r="X33" s="15"/>
      <c r="Y33" s="15"/>
      <c r="Z33" s="15"/>
      <c r="AA33" s="15">
        <v>10</v>
      </c>
      <c r="AB33" s="15"/>
      <c r="AC33" s="15"/>
      <c r="AD33" s="15"/>
      <c r="AE33" s="15">
        <v>5</v>
      </c>
      <c r="AF33" s="15"/>
      <c r="AG33" s="15"/>
      <c r="AH33" s="15"/>
      <c r="AI33" s="15">
        <f>AA33+AE33</f>
        <v>15</v>
      </c>
      <c r="AJ33" s="15"/>
      <c r="AK33" s="15"/>
      <c r="AL33" s="15"/>
      <c r="AM33" s="15">
        <f>C33+O33+AA33</f>
        <v>39</v>
      </c>
      <c r="AN33" s="15"/>
      <c r="AO33" s="15"/>
      <c r="AP33" s="15"/>
      <c r="AQ33" s="15">
        <f>G33+S33+AE33</f>
        <v>34</v>
      </c>
      <c r="AR33" s="15"/>
      <c r="AS33" s="15"/>
      <c r="AT33" s="15"/>
      <c r="AU33" s="15">
        <f>K33+W33+AI33</f>
        <v>73</v>
      </c>
      <c r="AV33" s="15"/>
      <c r="AW33" s="15"/>
      <c r="AX33" s="15"/>
    </row>
    <row r="34" spans="1:69" x14ac:dyDescent="0.2">
      <c r="B34" s="27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69" ht="9" customHeight="1" x14ac:dyDescent="0.2">
      <c r="B35" s="9" t="s">
        <v>42</v>
      </c>
    </row>
    <row r="36" spans="1:69" ht="14.25" customHeight="1" x14ac:dyDescent="0.2">
      <c r="B36" s="10" t="s">
        <v>85</v>
      </c>
      <c r="C36" s="15">
        <f>C33+'11月'!C36</f>
        <v>207</v>
      </c>
      <c r="D36" s="15"/>
      <c r="E36" s="15"/>
      <c r="F36" s="15"/>
      <c r="G36" s="15">
        <f>G33+'11月'!G36</f>
        <v>180</v>
      </c>
      <c r="H36" s="15"/>
      <c r="I36" s="15"/>
      <c r="J36" s="15"/>
      <c r="K36" s="15">
        <f>K33+'11月'!K36</f>
        <v>387</v>
      </c>
      <c r="L36" s="15"/>
      <c r="M36" s="15"/>
      <c r="N36" s="15"/>
      <c r="O36" s="15">
        <f>O33+'11月'!O36</f>
        <v>278</v>
      </c>
      <c r="P36" s="15"/>
      <c r="Q36" s="15"/>
      <c r="R36" s="15"/>
      <c r="S36" s="15">
        <f>S33+'11月'!S36</f>
        <v>205</v>
      </c>
      <c r="T36" s="15"/>
      <c r="U36" s="15"/>
      <c r="V36" s="15"/>
      <c r="W36" s="15">
        <f>W33+'11月'!W36</f>
        <v>483</v>
      </c>
      <c r="X36" s="15"/>
      <c r="Y36" s="15"/>
      <c r="Z36" s="15"/>
      <c r="AA36" s="15">
        <f>AA33+'11月'!AA36</f>
        <v>75</v>
      </c>
      <c r="AB36" s="15"/>
      <c r="AC36" s="15"/>
      <c r="AD36" s="15"/>
      <c r="AE36" s="15">
        <f>AE33+'11月'!AE36</f>
        <v>80</v>
      </c>
      <c r="AF36" s="15"/>
      <c r="AG36" s="15"/>
      <c r="AH36" s="15"/>
      <c r="AI36" s="15">
        <f>AI33+'11月'!AI36</f>
        <v>155</v>
      </c>
      <c r="AJ36" s="15"/>
      <c r="AK36" s="15"/>
      <c r="AL36" s="15"/>
      <c r="AM36" s="15">
        <f>AM33+'11月'!AM36</f>
        <v>560</v>
      </c>
      <c r="AN36" s="15"/>
      <c r="AO36" s="15"/>
      <c r="AP36" s="15"/>
      <c r="AQ36" s="15">
        <f>AQ33+'11月'!AQ36</f>
        <v>465</v>
      </c>
      <c r="AR36" s="15"/>
      <c r="AS36" s="15"/>
      <c r="AT36" s="15"/>
      <c r="AU36" s="15">
        <f>AU33+'11月'!AU36</f>
        <v>1025</v>
      </c>
      <c r="AV36" s="15"/>
      <c r="AW36" s="15"/>
      <c r="AX36" s="15"/>
    </row>
    <row r="37" spans="1:69" ht="8.4499999999999993" customHeight="1" x14ac:dyDescent="0.2">
      <c r="B37" s="9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</row>
    <row r="38" spans="1:69" ht="10.5" customHeight="1" x14ac:dyDescent="0.2">
      <c r="B38" s="9"/>
      <c r="C38" s="13" t="s">
        <v>44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 t="s">
        <v>45</v>
      </c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 t="s">
        <v>37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BA38" s="11"/>
      <c r="BB38" s="11"/>
      <c r="BC38" s="11"/>
      <c r="BD38" s="11"/>
      <c r="BE38" s="13" t="s">
        <v>46</v>
      </c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9" ht="10.5" customHeight="1" x14ac:dyDescent="0.2">
      <c r="B39" s="28" t="s">
        <v>86</v>
      </c>
      <c r="C39" s="13" t="s">
        <v>39</v>
      </c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 t="s">
        <v>40</v>
      </c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BA39" s="11"/>
      <c r="BB39" s="11"/>
      <c r="BC39" s="11"/>
      <c r="BD39" s="11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9" ht="10.5" customHeight="1" x14ac:dyDescent="0.2">
      <c r="B40" s="28"/>
      <c r="C40" s="13" t="s">
        <v>10</v>
      </c>
      <c r="D40" s="13"/>
      <c r="E40" s="13"/>
      <c r="F40" s="13"/>
      <c r="G40" s="13" t="s">
        <v>11</v>
      </c>
      <c r="H40" s="13"/>
      <c r="I40" s="13"/>
      <c r="J40" s="13"/>
      <c r="K40" s="13" t="s">
        <v>12</v>
      </c>
      <c r="L40" s="13"/>
      <c r="M40" s="13"/>
      <c r="N40" s="13"/>
      <c r="O40" s="13" t="s">
        <v>10</v>
      </c>
      <c r="P40" s="13"/>
      <c r="Q40" s="13"/>
      <c r="R40" s="13"/>
      <c r="S40" s="13" t="s">
        <v>11</v>
      </c>
      <c r="T40" s="13"/>
      <c r="U40" s="13"/>
      <c r="V40" s="13"/>
      <c r="W40" s="13" t="s">
        <v>12</v>
      </c>
      <c r="X40" s="13"/>
      <c r="Y40" s="13"/>
      <c r="Z40" s="13"/>
      <c r="AA40" s="13" t="s">
        <v>10</v>
      </c>
      <c r="AB40" s="13"/>
      <c r="AC40" s="13"/>
      <c r="AD40" s="13"/>
      <c r="AE40" s="13" t="s">
        <v>11</v>
      </c>
      <c r="AF40" s="13"/>
      <c r="AG40" s="13"/>
      <c r="AH40" s="13"/>
      <c r="AI40" s="13" t="s">
        <v>12</v>
      </c>
      <c r="AJ40" s="13"/>
      <c r="AK40" s="13"/>
      <c r="AL40" s="13"/>
      <c r="AM40" s="13" t="s">
        <v>10</v>
      </c>
      <c r="AN40" s="13"/>
      <c r="AO40" s="13"/>
      <c r="AP40" s="13"/>
      <c r="AQ40" s="13" t="s">
        <v>11</v>
      </c>
      <c r="AR40" s="13"/>
      <c r="AS40" s="13"/>
      <c r="AT40" s="13"/>
      <c r="AU40" s="13" t="s">
        <v>12</v>
      </c>
      <c r="AV40" s="13"/>
      <c r="AW40" s="13"/>
      <c r="AX40" s="13"/>
      <c r="BA40" s="11"/>
      <c r="BB40" s="11"/>
      <c r="BC40" s="11"/>
      <c r="BD40" s="11"/>
      <c r="BE40" s="13" t="s">
        <v>10</v>
      </c>
      <c r="BF40" s="13"/>
      <c r="BG40" s="13"/>
      <c r="BH40" s="13"/>
      <c r="BI40" s="13" t="s">
        <v>11</v>
      </c>
      <c r="BJ40" s="13"/>
      <c r="BK40" s="13"/>
      <c r="BL40" s="13"/>
      <c r="BM40" s="13" t="s">
        <v>12</v>
      </c>
      <c r="BN40" s="13"/>
      <c r="BO40" s="13"/>
      <c r="BP40" s="13"/>
    </row>
    <row r="41" spans="1:69" ht="10.5" customHeight="1" x14ac:dyDescent="0.2">
      <c r="B41" s="27" t="str">
        <f>B33</f>
        <v>12月1日～12月31日</v>
      </c>
      <c r="C41" s="15">
        <v>8</v>
      </c>
      <c r="D41" s="15"/>
      <c r="E41" s="15"/>
      <c r="F41" s="15"/>
      <c r="G41" s="15">
        <v>14</v>
      </c>
      <c r="H41" s="15"/>
      <c r="I41" s="15"/>
      <c r="J41" s="15"/>
      <c r="K41" s="15">
        <f>C41+G41</f>
        <v>22</v>
      </c>
      <c r="L41" s="15"/>
      <c r="M41" s="15"/>
      <c r="N41" s="15"/>
      <c r="O41" s="15">
        <v>17</v>
      </c>
      <c r="P41" s="15"/>
      <c r="Q41" s="15"/>
      <c r="R41" s="15"/>
      <c r="S41" s="15">
        <v>10</v>
      </c>
      <c r="T41" s="15"/>
      <c r="U41" s="15"/>
      <c r="V41" s="15"/>
      <c r="W41" s="15">
        <f>O41+S41</f>
        <v>27</v>
      </c>
      <c r="X41" s="15"/>
      <c r="Y41" s="15"/>
      <c r="Z41" s="15"/>
      <c r="AA41" s="15">
        <v>26</v>
      </c>
      <c r="AB41" s="15"/>
      <c r="AC41" s="15"/>
      <c r="AD41" s="15"/>
      <c r="AE41" s="15">
        <v>28</v>
      </c>
      <c r="AF41" s="15"/>
      <c r="AG41" s="15"/>
      <c r="AH41" s="15"/>
      <c r="AI41" s="15">
        <f>AA41+AE41</f>
        <v>54</v>
      </c>
      <c r="AJ41" s="15"/>
      <c r="AK41" s="15"/>
      <c r="AL41" s="15"/>
      <c r="AM41" s="15">
        <f>C41+O41+AA41</f>
        <v>51</v>
      </c>
      <c r="AN41" s="15"/>
      <c r="AO41" s="15"/>
      <c r="AP41" s="15"/>
      <c r="AQ41" s="15">
        <f>G41+S41+AE41</f>
        <v>52</v>
      </c>
      <c r="AR41" s="15"/>
      <c r="AS41" s="15"/>
      <c r="AT41" s="15"/>
      <c r="AU41" s="15">
        <f>K41+W41+AI41</f>
        <v>103</v>
      </c>
      <c r="AV41" s="15"/>
      <c r="AW41" s="15"/>
      <c r="AX41" s="15"/>
      <c r="BA41" s="11"/>
      <c r="BB41" s="11"/>
      <c r="BC41" s="11"/>
      <c r="BD41" s="11"/>
      <c r="BE41" s="15">
        <f>F9</f>
        <v>-12</v>
      </c>
      <c r="BF41" s="15"/>
      <c r="BG41" s="15"/>
      <c r="BH41" s="15"/>
      <c r="BI41" s="15">
        <f>I9</f>
        <v>-18</v>
      </c>
      <c r="BJ41" s="15"/>
      <c r="BK41" s="15"/>
      <c r="BL41" s="15"/>
      <c r="BM41" s="15">
        <f>L9</f>
        <v>-30</v>
      </c>
      <c r="BN41" s="15"/>
      <c r="BO41" s="15"/>
      <c r="BP41" s="15"/>
    </row>
    <row r="42" spans="1:69" ht="10.5" customHeight="1" x14ac:dyDescent="0.2">
      <c r="B42" s="27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BA42" s="11"/>
      <c r="BB42" s="11"/>
      <c r="BC42" s="11"/>
      <c r="BD42" s="11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</row>
    <row r="43" spans="1:69" ht="9" customHeight="1" x14ac:dyDescent="0.2">
      <c r="B43" s="9" t="s">
        <v>42</v>
      </c>
      <c r="BA43" s="11"/>
      <c r="BB43" s="11"/>
      <c r="BC43" s="11"/>
      <c r="BD43" s="11"/>
      <c r="BE43" s="30" t="s">
        <v>48</v>
      </c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</row>
    <row r="44" spans="1:69" ht="14.25" customHeight="1" x14ac:dyDescent="0.2">
      <c r="B44" s="10" t="str">
        <f>B36</f>
        <v>平成27年4月～平成27年12月</v>
      </c>
      <c r="C44" s="15">
        <f>C41+'11月'!C44</f>
        <v>192</v>
      </c>
      <c r="D44" s="15"/>
      <c r="E44" s="15"/>
      <c r="F44" s="15"/>
      <c r="G44" s="15">
        <f>G41+'11月'!G44</f>
        <v>189</v>
      </c>
      <c r="H44" s="15"/>
      <c r="I44" s="15"/>
      <c r="J44" s="15"/>
      <c r="K44" s="15">
        <f>K41+'11月'!K44</f>
        <v>381</v>
      </c>
      <c r="L44" s="15"/>
      <c r="M44" s="15"/>
      <c r="N44" s="15"/>
      <c r="O44" s="15">
        <f>O41+'11月'!O44</f>
        <v>239</v>
      </c>
      <c r="P44" s="15"/>
      <c r="Q44" s="15"/>
      <c r="R44" s="15"/>
      <c r="S44" s="15">
        <f>S41+'11月'!S44</f>
        <v>191</v>
      </c>
      <c r="T44" s="15"/>
      <c r="U44" s="15"/>
      <c r="V44" s="15"/>
      <c r="W44" s="15">
        <f>W41+'11月'!W44</f>
        <v>430</v>
      </c>
      <c r="X44" s="15"/>
      <c r="Y44" s="15"/>
      <c r="Z44" s="15"/>
      <c r="AA44" s="15">
        <f>AA41+'11月'!AA44</f>
        <v>221</v>
      </c>
      <c r="AB44" s="15"/>
      <c r="AC44" s="15"/>
      <c r="AD44" s="15"/>
      <c r="AE44" s="15">
        <f>AE41+'11月'!AE44</f>
        <v>225</v>
      </c>
      <c r="AF44" s="15"/>
      <c r="AG44" s="15"/>
      <c r="AH44" s="15"/>
      <c r="AI44" s="15">
        <f>AI41+'11月'!AI44</f>
        <v>446</v>
      </c>
      <c r="AJ44" s="15"/>
      <c r="AK44" s="15"/>
      <c r="AL44" s="15"/>
      <c r="AM44" s="15">
        <f>AM41+'11月'!AM44</f>
        <v>652</v>
      </c>
      <c r="AN44" s="15"/>
      <c r="AO44" s="15"/>
      <c r="AP44" s="15"/>
      <c r="AQ44" s="15">
        <f>AQ41+'11月'!AQ44</f>
        <v>605</v>
      </c>
      <c r="AR44" s="15"/>
      <c r="AS44" s="15"/>
      <c r="AT44" s="15"/>
      <c r="AU44" s="15">
        <f>AU41+'11月'!AU44</f>
        <v>1257</v>
      </c>
      <c r="AV44" s="15"/>
      <c r="AW44" s="15"/>
      <c r="AX44" s="15"/>
      <c r="BA44" s="11"/>
      <c r="BB44" s="11"/>
      <c r="BC44" s="11"/>
      <c r="BD44" s="11"/>
      <c r="BE44" s="15">
        <f>BE41+'11月'!BE44</f>
        <v>-92</v>
      </c>
      <c r="BF44" s="15"/>
      <c r="BG44" s="15"/>
      <c r="BH44" s="15"/>
      <c r="BI44" s="15">
        <f>BI41+'11月'!BI44</f>
        <v>-140</v>
      </c>
      <c r="BJ44" s="15"/>
      <c r="BK44" s="15"/>
      <c r="BL44" s="15"/>
      <c r="BM44" s="15">
        <f>BM41+'11月'!BM44</f>
        <v>-232</v>
      </c>
      <c r="BN44" s="15"/>
      <c r="BO44" s="15"/>
      <c r="BP44" s="15"/>
    </row>
    <row r="45" spans="1:69" ht="0.75" customHeight="1" x14ac:dyDescent="0.2">
      <c r="AQ45" s="11"/>
    </row>
    <row r="46" spans="1:69" x14ac:dyDescent="0.2">
      <c r="A46" s="29" t="s">
        <v>87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</row>
    <row r="48" spans="1:69" x14ac:dyDescent="0.2"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</row>
    <row r="49" spans="55:66" x14ac:dyDescent="0.2"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</row>
    <row r="50" spans="55:66" x14ac:dyDescent="0.2"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</row>
    <row r="51" spans="55:66" x14ac:dyDescent="0.2"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</row>
    <row r="52" spans="55:66" x14ac:dyDescent="0.2"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</row>
    <row r="53" spans="55:66" x14ac:dyDescent="0.2"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</row>
    <row r="54" spans="55:66" x14ac:dyDescent="0.2"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</row>
  </sheetData>
  <mergeCells count="347">
    <mergeCell ref="A46:BQ46"/>
    <mergeCell ref="W44:Z44"/>
    <mergeCell ref="AA44:AD44"/>
    <mergeCell ref="AE44:AH44"/>
    <mergeCell ref="AI44:AL44"/>
    <mergeCell ref="AM44:AP44"/>
    <mergeCell ref="AQ44:AT44"/>
    <mergeCell ref="BE41:BH42"/>
    <mergeCell ref="BI41:BL42"/>
    <mergeCell ref="BM41:BP42"/>
    <mergeCell ref="BE43:BP43"/>
    <mergeCell ref="C44:F44"/>
    <mergeCell ref="G44:J44"/>
    <mergeCell ref="K44:N44"/>
    <mergeCell ref="O44:R44"/>
    <mergeCell ref="S44:V44"/>
    <mergeCell ref="W41:Z42"/>
    <mergeCell ref="AA41:AD42"/>
    <mergeCell ref="AE41:AH42"/>
    <mergeCell ref="AI41:AL42"/>
    <mergeCell ref="AM41:AP42"/>
    <mergeCell ref="AQ41:AT42"/>
    <mergeCell ref="AU44:AX44"/>
    <mergeCell ref="BE44:BH44"/>
    <mergeCell ref="BI44:BL44"/>
    <mergeCell ref="BM44:BP44"/>
    <mergeCell ref="B41:B42"/>
    <mergeCell ref="C41:F42"/>
    <mergeCell ref="G41:J42"/>
    <mergeCell ref="K41:N42"/>
    <mergeCell ref="O41:R42"/>
    <mergeCell ref="S41:V42"/>
    <mergeCell ref="AM40:AP40"/>
    <mergeCell ref="AQ40:AT40"/>
    <mergeCell ref="AU40:AX40"/>
    <mergeCell ref="AU41:AX42"/>
    <mergeCell ref="C38:Z38"/>
    <mergeCell ref="AA38:AL39"/>
    <mergeCell ref="AM38:AX39"/>
    <mergeCell ref="BE38:BP39"/>
    <mergeCell ref="B39:B40"/>
    <mergeCell ref="C39:N39"/>
    <mergeCell ref="O39:Z39"/>
    <mergeCell ref="C40:F40"/>
    <mergeCell ref="G40:J40"/>
    <mergeCell ref="K40:N40"/>
    <mergeCell ref="BE40:BH40"/>
    <mergeCell ref="BI40:BL40"/>
    <mergeCell ref="BM40:BP40"/>
    <mergeCell ref="O40:R40"/>
    <mergeCell ref="S40:V40"/>
    <mergeCell ref="W40:Z40"/>
    <mergeCell ref="AA40:AD40"/>
    <mergeCell ref="AE40:AH40"/>
    <mergeCell ref="AI40:AL40"/>
    <mergeCell ref="AA36:AD36"/>
    <mergeCell ref="AE36:AH36"/>
    <mergeCell ref="AI36:AL36"/>
    <mergeCell ref="AM36:AP36"/>
    <mergeCell ref="AQ36:AT36"/>
    <mergeCell ref="AU36:AX36"/>
    <mergeCell ref="C36:F36"/>
    <mergeCell ref="G36:J36"/>
    <mergeCell ref="K36:N36"/>
    <mergeCell ref="O36:R36"/>
    <mergeCell ref="S36:V36"/>
    <mergeCell ref="W36:Z36"/>
    <mergeCell ref="AA33:AD34"/>
    <mergeCell ref="AE33:AH34"/>
    <mergeCell ref="AI33:AL34"/>
    <mergeCell ref="AM33:AP34"/>
    <mergeCell ref="AQ33:AT34"/>
    <mergeCell ref="AU33:AX34"/>
    <mergeCell ref="AM32:AP32"/>
    <mergeCell ref="AQ32:AT32"/>
    <mergeCell ref="AU32:AX32"/>
    <mergeCell ref="AA32:AD32"/>
    <mergeCell ref="AE32:AH32"/>
    <mergeCell ref="AI32:AL32"/>
    <mergeCell ref="B33:B34"/>
    <mergeCell ref="C33:F34"/>
    <mergeCell ref="G33:J34"/>
    <mergeCell ref="K33:N34"/>
    <mergeCell ref="O33:R34"/>
    <mergeCell ref="S33:V34"/>
    <mergeCell ref="W33:Z34"/>
    <mergeCell ref="O32:R32"/>
    <mergeCell ref="S32:V32"/>
    <mergeCell ref="W32:Z32"/>
    <mergeCell ref="BE28:BG28"/>
    <mergeCell ref="BH28:BJ28"/>
    <mergeCell ref="BK28:BM28"/>
    <mergeCell ref="BN28:BP28"/>
    <mergeCell ref="A29:BP29"/>
    <mergeCell ref="C30:Z30"/>
    <mergeCell ref="AA30:AL31"/>
    <mergeCell ref="AM30:AX31"/>
    <mergeCell ref="B31:B32"/>
    <mergeCell ref="C31:N31"/>
    <mergeCell ref="O31:Z31"/>
    <mergeCell ref="C32:F32"/>
    <mergeCell ref="G32:J32"/>
    <mergeCell ref="K32:N32"/>
    <mergeCell ref="W25:Z26"/>
    <mergeCell ref="AA25:AD26"/>
    <mergeCell ref="AE25:AH26"/>
    <mergeCell ref="AI25:AL26"/>
    <mergeCell ref="AM25:AP26"/>
    <mergeCell ref="AQ25:AT26"/>
    <mergeCell ref="B25:B26"/>
    <mergeCell ref="C25:F26"/>
    <mergeCell ref="G25:J26"/>
    <mergeCell ref="K25:N26"/>
    <mergeCell ref="O25:R26"/>
    <mergeCell ref="S25:V26"/>
    <mergeCell ref="BK23:BM23"/>
    <mergeCell ref="BN23:BP23"/>
    <mergeCell ref="BE24:BG25"/>
    <mergeCell ref="BH24:BJ25"/>
    <mergeCell ref="BK24:BM25"/>
    <mergeCell ref="BN24:BP25"/>
    <mergeCell ref="AE23:AH24"/>
    <mergeCell ref="AI23:AL24"/>
    <mergeCell ref="AM23:AP24"/>
    <mergeCell ref="AQ23:AT24"/>
    <mergeCell ref="AU23:AX24"/>
    <mergeCell ref="BH23:BJ23"/>
    <mergeCell ref="BE22:BG23"/>
    <mergeCell ref="BH22:BP22"/>
    <mergeCell ref="AE22:AH22"/>
    <mergeCell ref="AI22:AL22"/>
    <mergeCell ref="AM22:AP22"/>
    <mergeCell ref="AQ22:AT22"/>
    <mergeCell ref="AU22:AX22"/>
    <mergeCell ref="AU25:AX26"/>
    <mergeCell ref="BE26:BG27"/>
    <mergeCell ref="BH26:BJ27"/>
    <mergeCell ref="BK26:BM27"/>
    <mergeCell ref="BN26:BP27"/>
    <mergeCell ref="B23:B24"/>
    <mergeCell ref="C23:F24"/>
    <mergeCell ref="G23:J24"/>
    <mergeCell ref="K23:N24"/>
    <mergeCell ref="O23:R24"/>
    <mergeCell ref="S23:V24"/>
    <mergeCell ref="W23:Z24"/>
    <mergeCell ref="AA23:AD24"/>
    <mergeCell ref="AA22:AD22"/>
    <mergeCell ref="C22:F22"/>
    <mergeCell ref="G22:J22"/>
    <mergeCell ref="K22:N22"/>
    <mergeCell ref="O22:R22"/>
    <mergeCell ref="S22:V22"/>
    <mergeCell ref="W22:Z22"/>
    <mergeCell ref="C21:N21"/>
    <mergeCell ref="O21:Z21"/>
    <mergeCell ref="AA21:AL21"/>
    <mergeCell ref="AM21:AX21"/>
    <mergeCell ref="BE21:BP21"/>
    <mergeCell ref="AY18:BA18"/>
    <mergeCell ref="BB18:BD18"/>
    <mergeCell ref="BE18:BG18"/>
    <mergeCell ref="BH18:BJ18"/>
    <mergeCell ref="BK18:BM18"/>
    <mergeCell ref="BN18:BP18"/>
    <mergeCell ref="AG18:AI18"/>
    <mergeCell ref="AJ18:AL18"/>
    <mergeCell ref="AM18:AO18"/>
    <mergeCell ref="AP18:AR18"/>
    <mergeCell ref="AS18:AU18"/>
    <mergeCell ref="AV18:AX18"/>
    <mergeCell ref="P18:T18"/>
    <mergeCell ref="U18:W18"/>
    <mergeCell ref="X18:Z18"/>
    <mergeCell ref="AA18:AC18"/>
    <mergeCell ref="AD18:AF18"/>
    <mergeCell ref="AY16:BA17"/>
    <mergeCell ref="BB16:BD17"/>
    <mergeCell ref="BE16:BG17"/>
    <mergeCell ref="A20:BP20"/>
    <mergeCell ref="BK14:BM15"/>
    <mergeCell ref="BN14:BP15"/>
    <mergeCell ref="P15:T15"/>
    <mergeCell ref="P16:T16"/>
    <mergeCell ref="U16:W17"/>
    <mergeCell ref="X16:Z17"/>
    <mergeCell ref="AA16:AC17"/>
    <mergeCell ref="AD16:AF17"/>
    <mergeCell ref="AM14:AO15"/>
    <mergeCell ref="AP14:AR15"/>
    <mergeCell ref="AS14:AU15"/>
    <mergeCell ref="AV14:AX15"/>
    <mergeCell ref="AY14:BA15"/>
    <mergeCell ref="BB14:BD15"/>
    <mergeCell ref="BH16:BJ17"/>
    <mergeCell ref="BK16:BM17"/>
    <mergeCell ref="BN16:BP17"/>
    <mergeCell ref="AG16:AI17"/>
    <mergeCell ref="AJ16:AL17"/>
    <mergeCell ref="AM16:AO17"/>
    <mergeCell ref="AP16:AR17"/>
    <mergeCell ref="AS16:AU17"/>
    <mergeCell ref="AV16:AX17"/>
    <mergeCell ref="P17:T17"/>
    <mergeCell ref="AJ14:AL15"/>
    <mergeCell ref="AJ13:AL13"/>
    <mergeCell ref="AM13:AO13"/>
    <mergeCell ref="AP13:AR13"/>
    <mergeCell ref="AV13:AX13"/>
    <mergeCell ref="X14:Z15"/>
    <mergeCell ref="AA14:AC15"/>
    <mergeCell ref="AD14:AF15"/>
    <mergeCell ref="AG14:AI15"/>
    <mergeCell ref="AY13:BA13"/>
    <mergeCell ref="BB13:BD13"/>
    <mergeCell ref="BE14:BG15"/>
    <mergeCell ref="BH14:BJ15"/>
    <mergeCell ref="BH12:BP12"/>
    <mergeCell ref="B13:E14"/>
    <mergeCell ref="F13:H14"/>
    <mergeCell ref="I13:K14"/>
    <mergeCell ref="L13:N14"/>
    <mergeCell ref="P13:T13"/>
    <mergeCell ref="F12:H12"/>
    <mergeCell ref="I12:K12"/>
    <mergeCell ref="L12:N12"/>
    <mergeCell ref="U12:W13"/>
    <mergeCell ref="X12:AF12"/>
    <mergeCell ref="AG12:AI13"/>
    <mergeCell ref="X13:Z13"/>
    <mergeCell ref="AA13:AC13"/>
    <mergeCell ref="AD13:AF13"/>
    <mergeCell ref="BH13:BJ13"/>
    <mergeCell ref="BK13:BM13"/>
    <mergeCell ref="BN13:BP13"/>
    <mergeCell ref="P14:T14"/>
    <mergeCell ref="U14:W15"/>
    <mergeCell ref="BN9:BP9"/>
    <mergeCell ref="B11:E12"/>
    <mergeCell ref="F11:N11"/>
    <mergeCell ref="P11:T11"/>
    <mergeCell ref="U11:AF11"/>
    <mergeCell ref="AG11:AR11"/>
    <mergeCell ref="AS11:BD11"/>
    <mergeCell ref="BE11:BP11"/>
    <mergeCell ref="AP9:AR9"/>
    <mergeCell ref="AS9:AU9"/>
    <mergeCell ref="AV9:AX9"/>
    <mergeCell ref="AY9:BA9"/>
    <mergeCell ref="BB9:BD9"/>
    <mergeCell ref="BE9:BG9"/>
    <mergeCell ref="X9:Z9"/>
    <mergeCell ref="AA9:AC9"/>
    <mergeCell ref="AD9:AF9"/>
    <mergeCell ref="AG9:AI9"/>
    <mergeCell ref="AJ9:AL9"/>
    <mergeCell ref="AM9:AO9"/>
    <mergeCell ref="AJ12:AR12"/>
    <mergeCell ref="AS12:AU13"/>
    <mergeCell ref="AV12:BD12"/>
    <mergeCell ref="BE12:BG13"/>
    <mergeCell ref="BH7:BJ8"/>
    <mergeCell ref="BK7:BM8"/>
    <mergeCell ref="BN7:BP8"/>
    <mergeCell ref="P8:T8"/>
    <mergeCell ref="C9:E9"/>
    <mergeCell ref="F9:H9"/>
    <mergeCell ref="I9:K9"/>
    <mergeCell ref="L9:N9"/>
    <mergeCell ref="P9:T9"/>
    <mergeCell ref="U9:W9"/>
    <mergeCell ref="AP7:AR8"/>
    <mergeCell ref="AS7:AU8"/>
    <mergeCell ref="AV7:AX8"/>
    <mergeCell ref="AY7:BA8"/>
    <mergeCell ref="BB7:BD8"/>
    <mergeCell ref="BE7:BG8"/>
    <mergeCell ref="X7:Z8"/>
    <mergeCell ref="AA7:AC8"/>
    <mergeCell ref="AD7:AF8"/>
    <mergeCell ref="AG7:AI8"/>
    <mergeCell ref="AJ7:AL8"/>
    <mergeCell ref="AM7:AO8"/>
    <mergeCell ref="BH9:BJ9"/>
    <mergeCell ref="BK9:BM9"/>
    <mergeCell ref="C7:E8"/>
    <mergeCell ref="F7:H8"/>
    <mergeCell ref="I7:K8"/>
    <mergeCell ref="L7:N8"/>
    <mergeCell ref="P7:T7"/>
    <mergeCell ref="U7:W8"/>
    <mergeCell ref="AP5:AR6"/>
    <mergeCell ref="AS5:AU6"/>
    <mergeCell ref="AV5:AX6"/>
    <mergeCell ref="C5:E6"/>
    <mergeCell ref="F5:H6"/>
    <mergeCell ref="I5:K6"/>
    <mergeCell ref="L5:N6"/>
    <mergeCell ref="P5:T5"/>
    <mergeCell ref="U5:W6"/>
    <mergeCell ref="X5:Z6"/>
    <mergeCell ref="AA5:AC6"/>
    <mergeCell ref="AD5:AF6"/>
    <mergeCell ref="AG5:AI6"/>
    <mergeCell ref="AJ5:AL6"/>
    <mergeCell ref="AM5:AO6"/>
    <mergeCell ref="BH5:BJ6"/>
    <mergeCell ref="BK5:BM6"/>
    <mergeCell ref="BN5:BP6"/>
    <mergeCell ref="P6:T6"/>
    <mergeCell ref="AS3:AU4"/>
    <mergeCell ref="AV3:BD3"/>
    <mergeCell ref="AM4:AO4"/>
    <mergeCell ref="AP4:AR4"/>
    <mergeCell ref="AV4:AX4"/>
    <mergeCell ref="AY4:BA4"/>
    <mergeCell ref="BE3:BG4"/>
    <mergeCell ref="BH3:BP3"/>
    <mergeCell ref="P4:T4"/>
    <mergeCell ref="X4:Z4"/>
    <mergeCell ref="AA4:AC4"/>
    <mergeCell ref="AD4:AF4"/>
    <mergeCell ref="AJ4:AL4"/>
    <mergeCell ref="U3:W4"/>
    <mergeCell ref="X3:AF3"/>
    <mergeCell ref="AG3:AI4"/>
    <mergeCell ref="AJ3:AR3"/>
    <mergeCell ref="AY5:BA6"/>
    <mergeCell ref="BB5:BD6"/>
    <mergeCell ref="BE5:BG6"/>
    <mergeCell ref="A1:BP1"/>
    <mergeCell ref="B2:B4"/>
    <mergeCell ref="C2:N2"/>
    <mergeCell ref="P2:T2"/>
    <mergeCell ref="U2:AF2"/>
    <mergeCell ref="AG2:AR2"/>
    <mergeCell ref="AS2:BD2"/>
    <mergeCell ref="BE2:BP2"/>
    <mergeCell ref="C3:E4"/>
    <mergeCell ref="F3:N3"/>
    <mergeCell ref="BB4:BD4"/>
    <mergeCell ref="BH4:BJ4"/>
    <mergeCell ref="BK4:BM4"/>
    <mergeCell ref="BN4:BP4"/>
    <mergeCell ref="F4:H4"/>
    <mergeCell ref="I4:K4"/>
    <mergeCell ref="L4:N4"/>
  </mergeCells>
  <phoneticPr fontId="10"/>
  <printOptions horizontalCentered="1"/>
  <pageMargins left="0.31535433070866109" right="0.27637795275590604" top="0.87283464566929103" bottom="7.9527559055118213E-2" header="0.47913385826771598" footer="3.9763779527559107E-2"/>
  <pageSetup paperSize="9" scale="97" fitToWidth="0" fitToHeight="0" pageOrder="overThenDown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4668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汰玖人</dc:creator>
  <cp:lastModifiedBy>鈴木　汰玖人</cp:lastModifiedBy>
  <cp:revision>445</cp:revision>
  <cp:lastPrinted>2015-09-01T09:22:23Z</cp:lastPrinted>
  <dcterms:created xsi:type="dcterms:W3CDTF">2008-12-04T11:01:34Z</dcterms:created>
  <dcterms:modified xsi:type="dcterms:W3CDTF">2016-04-04T10:49:33Z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情報 1">
    <vt:lpwstr/>
  </property>
  <property fmtid="{D5CDD505-2E9C-101B-9397-08002B2CF9AE}" pid="3" name="情報 2">
    <vt:lpwstr/>
  </property>
  <property fmtid="{D5CDD505-2E9C-101B-9397-08002B2CF9AE}" pid="4" name="情報 3">
    <vt:lpwstr/>
  </property>
  <property fmtid="{D5CDD505-2E9C-101B-9397-08002B2CF9AE}" pid="5" name="情報 4">
    <vt:lpwstr/>
  </property>
</Properties>
</file>