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65476" windowWidth="15480" windowHeight="4860" activeTab="0"/>
  </bookViews>
  <sheets>
    <sheet name="86・87 " sheetId="1" r:id="rId1"/>
    <sheet name="88・89" sheetId="2" r:id="rId2"/>
  </sheets>
  <definedNames>
    <definedName name="_xlnm.Print_Area" localSheetId="0">'86・87 '!$A$1:$P$101</definedName>
    <definedName name="_xlnm.Print_Area" localSheetId="1">'88・89'!$A$1:$O$48</definedName>
  </definedNames>
  <calcPr fullCalcOnLoad="1"/>
</workbook>
</file>

<file path=xl/sharedStrings.xml><?xml version="1.0" encoding="utf-8"?>
<sst xmlns="http://schemas.openxmlformats.org/spreadsheetml/2006/main" count="186" uniqueCount="126">
  <si>
    <t xml:space="preserve">              </t>
  </si>
  <si>
    <t>供給区域内世帯数</t>
  </si>
  <si>
    <t>供給区域内普及率</t>
  </si>
  <si>
    <t>合    計</t>
  </si>
  <si>
    <t>中圧本管</t>
  </si>
  <si>
    <t>低圧管</t>
  </si>
  <si>
    <t>家庭用</t>
  </si>
  <si>
    <t>商業･工業用</t>
  </si>
  <si>
    <t>その他</t>
  </si>
  <si>
    <t>合 　計</t>
  </si>
  <si>
    <t>平成7年度</t>
  </si>
  <si>
    <t>年　度　別</t>
  </si>
  <si>
    <t>総　　　数</t>
  </si>
  <si>
    <t>家　庭　用</t>
  </si>
  <si>
    <t>営　業　用</t>
  </si>
  <si>
    <t>湯　　　　屋</t>
  </si>
  <si>
    <t>団　　　　体</t>
  </si>
  <si>
    <t>特　殊　用</t>
  </si>
  <si>
    <t xml:space="preserve">      プ　ー　ル      </t>
  </si>
  <si>
    <t>件　数</t>
  </si>
  <si>
    <t>給水量</t>
  </si>
  <si>
    <t xml:space="preserve">            </t>
  </si>
  <si>
    <t>平成 6年</t>
  </si>
  <si>
    <t xml:space="preserve">                </t>
  </si>
  <si>
    <t>行政区域内　人　　　口　　　　（Ａ）</t>
  </si>
  <si>
    <t>下水道認可　　面　　　積　　　　　　（Ｅ）</t>
  </si>
  <si>
    <t xml:space="preserve">下水管施設総延長　　（ｍ）    </t>
  </si>
  <si>
    <t xml:space="preserve"> 平成7年度</t>
  </si>
  <si>
    <t xml:space="preserve">資料：下水道課    (注) ※行政区域内人口は、住民基本台帳人口による。   </t>
  </si>
  <si>
    <t>（単位：人、ha）</t>
  </si>
  <si>
    <t>年  度  別</t>
  </si>
  <si>
    <t>計画排水　　　人　　口　　　　（Ｂ）</t>
  </si>
  <si>
    <t>平成8年度</t>
  </si>
  <si>
    <t xml:space="preserve"> 平成8年度</t>
  </si>
  <si>
    <t>平成 7年度</t>
  </si>
  <si>
    <t>平成 8年度</t>
  </si>
  <si>
    <t>平成 6年度</t>
  </si>
  <si>
    <t>資料：釜石瓦斯㈱　(注)その他は公用医療用である｡需用メ－タ－の上段は取付､下段は調定数である｡</t>
  </si>
  <si>
    <t>平成6年度</t>
  </si>
  <si>
    <t xml:space="preserve"> (注）従量電灯ＡＢは旧従量電灯甲乙、従量電灯Ｃは旧従量電灯丙</t>
  </si>
  <si>
    <t>平成 9年度</t>
  </si>
  <si>
    <t>平成6年度</t>
  </si>
  <si>
    <t>年 度 別</t>
  </si>
  <si>
    <t>導　管　延　長　（ｍ）</t>
  </si>
  <si>
    <t>ガ　ス　販　売　量  （立方メートル）</t>
  </si>
  <si>
    <t>定額電灯</t>
  </si>
  <si>
    <t>従量電灯Ａ・Ｂ</t>
  </si>
  <si>
    <t>従量電灯Ｃ</t>
  </si>
  <si>
    <t>時間帯別電灯</t>
  </si>
  <si>
    <t>公衆街路灯</t>
  </si>
  <si>
    <t>臨時電灯</t>
  </si>
  <si>
    <t>業務用電力</t>
  </si>
  <si>
    <t>小口電力</t>
  </si>
  <si>
    <t>低圧電力</t>
  </si>
  <si>
    <t>その他電力</t>
  </si>
  <si>
    <t>臨時電力</t>
  </si>
  <si>
    <t>融雪用電力</t>
  </si>
  <si>
    <t xml:space="preserve"> </t>
  </si>
  <si>
    <t>深夜電力</t>
  </si>
  <si>
    <t>大口電力</t>
  </si>
  <si>
    <t>年　度　別</t>
  </si>
  <si>
    <t>平成10年度</t>
  </si>
  <si>
    <t>平成11年度</t>
  </si>
  <si>
    <t>平成12年度</t>
  </si>
  <si>
    <t>平成13年度</t>
  </si>
  <si>
    <t xml:space="preserve">    口数</t>
  </si>
  <si>
    <t xml:space="preserve">    契約容量</t>
  </si>
  <si>
    <t xml:space="preserve">    使用電力量</t>
  </si>
  <si>
    <t>合計</t>
  </si>
  <si>
    <t xml:space="preserve"> 各年度3月31日現在（単位：件、立方メートル）</t>
  </si>
  <si>
    <t xml:space="preserve">  平成10年度  </t>
  </si>
  <si>
    <t xml:space="preserve">   平成10年度   </t>
  </si>
  <si>
    <t xml:space="preserve">    平成10年度   </t>
  </si>
  <si>
    <t>平成14年度</t>
  </si>
  <si>
    <t>86  電灯、電力使用状況</t>
  </si>
  <si>
    <t>87  ガス施設、ガス使用状況</t>
  </si>
  <si>
    <t>88  上水道給水件数及び給水量</t>
  </si>
  <si>
    <t>89  公共下水道施設概況</t>
  </si>
  <si>
    <t xml:space="preserve">    平成11年度   </t>
  </si>
  <si>
    <t xml:space="preserve">   平成11年度   </t>
  </si>
  <si>
    <t>平成15年度</t>
  </si>
  <si>
    <t>低圧高稼働契約</t>
  </si>
  <si>
    <t xml:space="preserve">　　需　要　家　メ　ー　タ　ー </t>
  </si>
  <si>
    <r>
      <t>ガス発生量　　　　　　　</t>
    </r>
    <r>
      <rPr>
        <sz val="10"/>
        <rFont val="ＭＳ 明朝"/>
        <family val="1"/>
      </rPr>
      <t>　</t>
    </r>
    <r>
      <rPr>
        <sz val="8"/>
        <rFont val="ＭＳ 明朝"/>
        <family val="1"/>
      </rPr>
      <t>（立方メートル）</t>
    </r>
  </si>
  <si>
    <t>　（個）</t>
  </si>
  <si>
    <t>平成16年度</t>
  </si>
  <si>
    <t xml:space="preserve">   平成12年度   </t>
  </si>
  <si>
    <t xml:space="preserve">     16</t>
  </si>
  <si>
    <t xml:space="preserve">    平成12年度   </t>
  </si>
  <si>
    <t xml:space="preserve">  平成11年度  </t>
  </si>
  <si>
    <t xml:space="preserve">  平成12年度  </t>
  </si>
  <si>
    <t>　　　　　　　　 （注）平成16年度から熱量変更終了による供給圧力の変更により中圧本管から低圧管に切り替えられた。</t>
  </si>
  <si>
    <t>－</t>
  </si>
  <si>
    <t>（単位:口、契約容量kＶＡ・kＷ、使用電力量1000kＷh）</t>
  </si>
  <si>
    <t xml:space="preserve">    平成13年度   </t>
  </si>
  <si>
    <t xml:space="preserve">     17</t>
  </si>
  <si>
    <t>現在処理　　　人　　口　　　　（Ｃ）</t>
  </si>
  <si>
    <t>水 洗 化　　　　人　　口　　　　（Ｄ）</t>
  </si>
  <si>
    <t>現在処理　　　面　　積　　　　　（Ｆ）</t>
  </si>
  <si>
    <t>処理人口Ｃ／Ａ</t>
  </si>
  <si>
    <t>水 洗 化　Ｄ／Ｃ</t>
  </si>
  <si>
    <t>面積整備　　Ｆ／Ｅ</t>
  </si>
  <si>
    <t>普    及     率    （％）</t>
  </si>
  <si>
    <t xml:space="preserve">   平成13年度   </t>
  </si>
  <si>
    <t>平成17年度</t>
  </si>
  <si>
    <t xml:space="preserve">  平成13年度  </t>
  </si>
  <si>
    <t>高圧電力S</t>
  </si>
  <si>
    <t>年度別</t>
  </si>
  <si>
    <t>総　数</t>
  </si>
  <si>
    <t>電　灯</t>
  </si>
  <si>
    <t>電　力</t>
  </si>
  <si>
    <t>平成14年度</t>
  </si>
  <si>
    <t>平成15年度</t>
  </si>
  <si>
    <t>(単位：千kWh)</t>
  </si>
  <si>
    <t>平成14年度</t>
  </si>
  <si>
    <t xml:space="preserve">   平成14年度   </t>
  </si>
  <si>
    <t xml:space="preserve">     18</t>
  </si>
  <si>
    <t xml:space="preserve">     18</t>
  </si>
  <si>
    <t xml:space="preserve">          ※計画排水人口は下水道許可面積に対応する人口である。</t>
  </si>
  <si>
    <t>商業・工業用</t>
  </si>
  <si>
    <t xml:space="preserve"> 平成15年度</t>
  </si>
  <si>
    <t xml:space="preserve">     19</t>
  </si>
  <si>
    <t>資料：釜石市水道事業所</t>
  </si>
  <si>
    <t xml:space="preserve">   平成15年度   </t>
  </si>
  <si>
    <t xml:space="preserve">     19</t>
  </si>
  <si>
    <t>資料 東北電力㈱釜石営業所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</si>
</sst>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 ;[Red]\-#,##0\ "/>
    <numFmt numFmtId="179" formatCode="0.0_ "/>
    <numFmt numFmtId="180" formatCode="#,##0.0_ ;[Red]\-#,##0.0\ "/>
    <numFmt numFmtId="181" formatCode="0_);[Red]\(0\)"/>
    <numFmt numFmtId="182" formatCode="0.0_);[Red]\(0.0\)"/>
    <numFmt numFmtId="183" formatCode="#,##0_);[Red]\(#,##0\)"/>
    <numFmt numFmtId="184" formatCode="#,##0.0_);[Red]\(#,##0.0\)"/>
    <numFmt numFmtId="185" formatCode="#,##0.00_);[Red]\(#,##0.00\)"/>
    <numFmt numFmtId="186" formatCode="#,##0;&quot;△ &quot;#,##0"/>
    <numFmt numFmtId="187" formatCode="#,##0.00;&quot;△ &quot;#,##0.00"/>
    <numFmt numFmtId="188" formatCode="#,##0.0;&quot;△ &quot;#,##0.0"/>
  </numFmts>
  <fonts count="11">
    <font>
      <sz val="11"/>
      <name val="ＭＳ Ｐゴシック"/>
      <family val="0"/>
    </font>
    <font>
      <sz val="6"/>
      <name val="ＭＳ Ｐゴシック"/>
      <family val="3"/>
    </font>
    <font>
      <sz val="6"/>
      <name val="ＭＳ 明朝"/>
      <family val="1"/>
    </font>
    <font>
      <sz val="12"/>
      <name val="ＭＳ 明朝"/>
      <family val="1"/>
    </font>
    <font>
      <sz val="11"/>
      <name val="ＭＳ 明朝"/>
      <family val="1"/>
    </font>
    <font>
      <sz val="9"/>
      <name val="ＭＳ 明朝"/>
      <family val="1"/>
    </font>
    <font>
      <sz val="10.5"/>
      <name val="ＭＳ 明朝"/>
      <family val="1"/>
    </font>
    <font>
      <sz val="10"/>
      <name val="ＭＳ 明朝"/>
      <family val="1"/>
    </font>
    <font>
      <sz val="8"/>
      <name val="ＭＳ 明朝"/>
      <family val="1"/>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48">
    <xf numFmtId="0" fontId="0" fillId="0" borderId="0" xfId="0" applyAlignment="1">
      <alignment/>
    </xf>
    <xf numFmtId="0" fontId="3" fillId="0" borderId="0" xfId="0" applyNumberFormat="1" applyFont="1" applyBorder="1" applyAlignment="1">
      <alignment vertical="center"/>
    </xf>
    <xf numFmtId="0"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xf>
    <xf numFmtId="0" fontId="4" fillId="0" borderId="1" xfId="0" applyNumberFormat="1" applyFont="1" applyBorder="1" applyAlignment="1">
      <alignment horizontal="center" vertical="center"/>
    </xf>
    <xf numFmtId="0" fontId="4" fillId="0" borderId="2" xfId="0" applyNumberFormat="1" applyFont="1" applyBorder="1" applyAlignment="1">
      <alignment horizontal="center" vertical="center"/>
    </xf>
    <xf numFmtId="0" fontId="4" fillId="0" borderId="0" xfId="0" applyNumberFormat="1" applyFont="1" applyBorder="1" applyAlignment="1">
      <alignment vertical="center"/>
    </xf>
    <xf numFmtId="0" fontId="4" fillId="0" borderId="0" xfId="0" applyNumberFormat="1" applyFont="1" applyBorder="1" applyAlignment="1">
      <alignment horizontal="center" vertical="center"/>
    </xf>
    <xf numFmtId="176" fontId="4" fillId="0" borderId="0" xfId="0" applyNumberFormat="1" applyFont="1" applyBorder="1" applyAlignment="1">
      <alignment vertical="center"/>
    </xf>
    <xf numFmtId="177" fontId="4" fillId="0" borderId="0" xfId="0" applyNumberFormat="1" applyFont="1" applyBorder="1" applyAlignment="1">
      <alignment vertical="center"/>
    </xf>
    <xf numFmtId="49" fontId="4" fillId="0" borderId="0" xfId="0" applyNumberFormat="1" applyFont="1" applyBorder="1" applyAlignment="1">
      <alignment horizontal="center" vertical="center"/>
    </xf>
    <xf numFmtId="0" fontId="4" fillId="0" borderId="3" xfId="0" applyFont="1" applyBorder="1" applyAlignment="1">
      <alignment/>
    </xf>
    <xf numFmtId="0" fontId="4" fillId="0" borderId="4" xfId="0" applyNumberFormat="1" applyFont="1" applyBorder="1" applyAlignment="1">
      <alignment vertical="center"/>
    </xf>
    <xf numFmtId="0" fontId="4" fillId="0" borderId="4" xfId="0" applyNumberFormat="1" applyFont="1" applyBorder="1" applyAlignment="1">
      <alignment horizontal="center" vertical="center"/>
    </xf>
    <xf numFmtId="0" fontId="4" fillId="0" borderId="5" xfId="0" applyNumberFormat="1" applyFont="1" applyBorder="1" applyAlignment="1">
      <alignment vertical="center"/>
    </xf>
    <xf numFmtId="0" fontId="4" fillId="0" borderId="4" xfId="0" applyFont="1" applyBorder="1" applyAlignment="1">
      <alignment/>
    </xf>
    <xf numFmtId="178" fontId="4" fillId="0" borderId="5" xfId="17" applyNumberFormat="1" applyFont="1" applyBorder="1" applyAlignment="1">
      <alignment vertical="center"/>
    </xf>
    <xf numFmtId="179" fontId="4" fillId="0" borderId="0" xfId="0" applyNumberFormat="1" applyFont="1" applyBorder="1" applyAlignment="1">
      <alignment vertical="center"/>
    </xf>
    <xf numFmtId="3" fontId="4" fillId="0" borderId="0" xfId="0" applyNumberFormat="1" applyFont="1" applyBorder="1" applyAlignment="1">
      <alignment vertical="center"/>
    </xf>
    <xf numFmtId="38" fontId="4" fillId="0" borderId="0" xfId="17" applyFont="1" applyBorder="1" applyAlignment="1">
      <alignment vertical="center"/>
    </xf>
    <xf numFmtId="38" fontId="4" fillId="0" borderId="0" xfId="17" applyFont="1" applyBorder="1" applyAlignment="1">
      <alignment horizontal="right" vertical="center"/>
    </xf>
    <xf numFmtId="49" fontId="4" fillId="0" borderId="0" xfId="0" applyNumberFormat="1" applyFont="1" applyBorder="1" applyAlignment="1">
      <alignment vertical="center"/>
    </xf>
    <xf numFmtId="38" fontId="4" fillId="0" borderId="5" xfId="17" applyFont="1" applyBorder="1" applyAlignment="1">
      <alignment vertical="center"/>
    </xf>
    <xf numFmtId="180" fontId="4" fillId="0" borderId="0" xfId="17" applyNumberFormat="1" applyFont="1" applyBorder="1" applyAlignment="1">
      <alignment vertical="center"/>
    </xf>
    <xf numFmtId="178" fontId="4" fillId="0" borderId="0" xfId="17" applyNumberFormat="1" applyFont="1" applyBorder="1" applyAlignment="1">
      <alignment vertical="center"/>
    </xf>
    <xf numFmtId="0" fontId="4" fillId="0" borderId="0" xfId="0" applyFont="1" applyAlignment="1">
      <alignment/>
    </xf>
    <xf numFmtId="0" fontId="4" fillId="0" borderId="0" xfId="0" applyNumberFormat="1" applyFont="1" applyBorder="1" applyAlignment="1">
      <alignment horizontal="center" vertical="center" wrapText="1"/>
    </xf>
    <xf numFmtId="183" fontId="4" fillId="0" borderId="5" xfId="17" applyNumberFormat="1" applyFont="1" applyBorder="1" applyAlignment="1">
      <alignment vertical="center"/>
    </xf>
    <xf numFmtId="183" fontId="4" fillId="0" borderId="0" xfId="0" applyNumberFormat="1" applyFont="1" applyBorder="1" applyAlignment="1">
      <alignment vertical="center"/>
    </xf>
    <xf numFmtId="183" fontId="4" fillId="0" borderId="0" xfId="17" applyNumberFormat="1" applyFont="1" applyBorder="1" applyAlignment="1">
      <alignment vertical="center"/>
    </xf>
    <xf numFmtId="183" fontId="4" fillId="0" borderId="4" xfId="0" applyNumberFormat="1" applyFont="1" applyBorder="1" applyAlignment="1">
      <alignment vertical="center"/>
    </xf>
    <xf numFmtId="183" fontId="4" fillId="0" borderId="4" xfId="17" applyNumberFormat="1" applyFont="1" applyBorder="1" applyAlignment="1">
      <alignment vertical="center"/>
    </xf>
    <xf numFmtId="184" fontId="4" fillId="0" borderId="0" xfId="0" applyNumberFormat="1" applyFont="1" applyBorder="1" applyAlignment="1">
      <alignment vertical="center"/>
    </xf>
    <xf numFmtId="184" fontId="4" fillId="0" borderId="4" xfId="0" applyNumberFormat="1" applyFont="1" applyBorder="1" applyAlignment="1">
      <alignment vertical="center"/>
    </xf>
    <xf numFmtId="0" fontId="4" fillId="0" borderId="4" xfId="0" applyNumberFormat="1" applyFont="1" applyBorder="1" applyAlignment="1">
      <alignment horizontal="right" vertical="center"/>
    </xf>
    <xf numFmtId="177" fontId="4" fillId="0" borderId="0" xfId="0" applyNumberFormat="1" applyFont="1" applyFill="1" applyBorder="1" applyAlignment="1">
      <alignment vertical="center"/>
    </xf>
    <xf numFmtId="0" fontId="4" fillId="0" borderId="6" xfId="0" applyNumberFormat="1" applyFont="1" applyBorder="1" applyAlignment="1">
      <alignment horizontal="center" vertical="center"/>
    </xf>
    <xf numFmtId="177" fontId="4"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0" fontId="4" fillId="0" borderId="7" xfId="0" applyNumberFormat="1" applyFont="1" applyBorder="1" applyAlignment="1">
      <alignment horizontal="center" vertical="center"/>
    </xf>
    <xf numFmtId="0" fontId="4" fillId="0" borderId="8" xfId="0" applyNumberFormat="1" applyFont="1" applyBorder="1" applyAlignment="1">
      <alignment vertical="center"/>
    </xf>
    <xf numFmtId="49" fontId="4" fillId="0" borderId="7" xfId="0" applyNumberFormat="1" applyFont="1" applyBorder="1" applyAlignment="1">
      <alignment horizontal="center" vertical="center"/>
    </xf>
    <xf numFmtId="0" fontId="4" fillId="0" borderId="0" xfId="0" applyFont="1" applyAlignment="1">
      <alignment wrapText="1"/>
    </xf>
    <xf numFmtId="0" fontId="4" fillId="0" borderId="0" xfId="0" applyFont="1" applyBorder="1" applyAlignment="1">
      <alignment wrapText="1"/>
    </xf>
    <xf numFmtId="49" fontId="4" fillId="0" borderId="7" xfId="0" applyNumberFormat="1" applyFont="1" applyBorder="1" applyAlignment="1">
      <alignment vertical="center"/>
    </xf>
    <xf numFmtId="38" fontId="4" fillId="0" borderId="0" xfId="17" applyFont="1" applyBorder="1" applyAlignment="1">
      <alignment horizontal="right"/>
    </xf>
    <xf numFmtId="183" fontId="4" fillId="0" borderId="0" xfId="0" applyNumberFormat="1" applyFont="1" applyBorder="1" applyAlignment="1">
      <alignment horizontal="center" vertical="center"/>
    </xf>
    <xf numFmtId="183" fontId="4" fillId="0" borderId="4" xfId="0" applyNumberFormat="1" applyFont="1" applyBorder="1" applyAlignment="1">
      <alignment/>
    </xf>
    <xf numFmtId="0" fontId="4" fillId="0" borderId="4" xfId="0" applyNumberFormat="1" applyFont="1" applyBorder="1" applyAlignment="1" applyProtection="1">
      <alignment horizontal="right" vertical="center"/>
      <protection/>
    </xf>
    <xf numFmtId="0" fontId="4" fillId="0" borderId="0" xfId="0" applyFont="1" applyAlignment="1">
      <alignment horizontal="center"/>
    </xf>
    <xf numFmtId="183" fontId="4" fillId="0" borderId="4" xfId="0" applyNumberFormat="1" applyFont="1" applyBorder="1" applyAlignment="1">
      <alignment horizontal="right" vertical="center"/>
    </xf>
    <xf numFmtId="183" fontId="4" fillId="0" borderId="4" xfId="17" applyNumberFormat="1" applyFont="1" applyBorder="1" applyAlignment="1">
      <alignment horizontal="right" vertical="center"/>
    </xf>
    <xf numFmtId="0" fontId="4" fillId="0" borderId="3" xfId="0" applyNumberFormat="1" applyFont="1" applyBorder="1" applyAlignment="1">
      <alignment vertical="center"/>
    </xf>
    <xf numFmtId="0" fontId="4" fillId="0" borderId="7" xfId="0" applyNumberFormat="1" applyFont="1" applyBorder="1" applyAlignment="1">
      <alignment vertical="center"/>
    </xf>
    <xf numFmtId="0" fontId="4" fillId="0" borderId="1" xfId="0" applyNumberFormat="1" applyFont="1" applyBorder="1" applyAlignment="1">
      <alignment horizontal="center" vertical="center" shrinkToFit="1"/>
    </xf>
    <xf numFmtId="0" fontId="4" fillId="0" borderId="9" xfId="0" applyNumberFormat="1" applyFont="1" applyBorder="1" applyAlignment="1">
      <alignment horizontal="center" vertical="center" shrinkToFit="1"/>
    </xf>
    <xf numFmtId="0" fontId="4" fillId="0" borderId="2" xfId="0" applyNumberFormat="1" applyFont="1" applyBorder="1" applyAlignment="1">
      <alignment horizontal="left" vertical="center"/>
    </xf>
    <xf numFmtId="0" fontId="4" fillId="0" borderId="9" xfId="0" applyNumberFormat="1" applyFont="1" applyBorder="1" applyAlignment="1">
      <alignment horizontal="left" vertical="center"/>
    </xf>
    <xf numFmtId="0" fontId="4" fillId="0" borderId="10" xfId="0" applyNumberFormat="1" applyFont="1" applyBorder="1" applyAlignment="1">
      <alignment horizontal="center" vertical="center"/>
    </xf>
    <xf numFmtId="0" fontId="5" fillId="0" borderId="2" xfId="0" applyNumberFormat="1" applyFont="1" applyBorder="1" applyAlignment="1">
      <alignment horizontal="center" vertical="center"/>
    </xf>
    <xf numFmtId="0" fontId="4" fillId="0" borderId="10" xfId="0" applyNumberFormat="1" applyFont="1" applyBorder="1" applyAlignment="1">
      <alignment horizontal="left" vertical="center" shrinkToFit="1"/>
    </xf>
    <xf numFmtId="0" fontId="4" fillId="0" borderId="9" xfId="0" applyNumberFormat="1" applyFont="1" applyBorder="1" applyAlignment="1">
      <alignment horizontal="center" vertical="center"/>
    </xf>
    <xf numFmtId="186" fontId="4" fillId="0" borderId="0" xfId="0" applyNumberFormat="1" applyFont="1" applyBorder="1" applyAlignment="1">
      <alignment vertical="center"/>
    </xf>
    <xf numFmtId="186" fontId="4" fillId="0" borderId="0" xfId="0" applyNumberFormat="1" applyFont="1" applyFill="1" applyBorder="1" applyAlignment="1">
      <alignment vertical="center"/>
    </xf>
    <xf numFmtId="186" fontId="4" fillId="0" borderId="0" xfId="0" applyNumberFormat="1" applyFont="1" applyBorder="1" applyAlignment="1">
      <alignment horizontal="right" vertical="center"/>
    </xf>
    <xf numFmtId="186" fontId="4" fillId="0" borderId="5" xfId="17" applyNumberFormat="1" applyFont="1" applyBorder="1" applyAlignment="1">
      <alignment vertical="center"/>
    </xf>
    <xf numFmtId="186" fontId="4" fillId="0" borderId="0" xfId="17" applyNumberFormat="1" applyFont="1" applyBorder="1" applyAlignment="1">
      <alignment vertical="center"/>
    </xf>
    <xf numFmtId="186" fontId="4" fillId="0" borderId="0" xfId="17" applyNumberFormat="1" applyFont="1" applyBorder="1" applyAlignment="1">
      <alignment horizontal="right" vertical="center"/>
    </xf>
    <xf numFmtId="186" fontId="4" fillId="0" borderId="5" xfId="0" applyNumberFormat="1" applyFont="1" applyBorder="1" applyAlignment="1">
      <alignment vertical="center"/>
    </xf>
    <xf numFmtId="186" fontId="4" fillId="0" borderId="0" xfId="0" applyNumberFormat="1" applyFont="1" applyAlignment="1">
      <alignment/>
    </xf>
    <xf numFmtId="0" fontId="4" fillId="0" borderId="0" xfId="0" applyNumberFormat="1" applyFont="1" applyBorder="1" applyAlignment="1">
      <alignment horizontal="center"/>
    </xf>
    <xf numFmtId="0" fontId="4" fillId="0" borderId="0" xfId="0" applyFont="1" applyBorder="1" applyAlignment="1">
      <alignment horizontal="center"/>
    </xf>
    <xf numFmtId="177" fontId="4" fillId="0" borderId="5" xfId="0" applyNumberFormat="1" applyFont="1" applyBorder="1" applyAlignment="1">
      <alignment horizontal="right" vertical="center"/>
    </xf>
    <xf numFmtId="177" fontId="4" fillId="0" borderId="11" xfId="0" applyNumberFormat="1" applyFont="1" applyBorder="1" applyAlignment="1">
      <alignment horizontal="right" vertical="center"/>
    </xf>
    <xf numFmtId="177" fontId="4" fillId="0" borderId="4" xfId="0" applyNumberFormat="1" applyFont="1" applyBorder="1" applyAlignment="1">
      <alignment horizontal="right" vertical="center"/>
    </xf>
    <xf numFmtId="0" fontId="3" fillId="0" borderId="0" xfId="0" applyNumberFormat="1" applyFont="1" applyBorder="1" applyAlignment="1" applyProtection="1">
      <alignment vertical="center"/>
      <protection/>
    </xf>
    <xf numFmtId="0" fontId="4" fillId="0" borderId="0" xfId="0" applyFont="1" applyBorder="1" applyAlignment="1" applyProtection="1">
      <alignment/>
      <protection/>
    </xf>
    <xf numFmtId="0" fontId="4" fillId="0" borderId="0" xfId="0" applyNumberFormat="1" applyFont="1" applyBorder="1" applyAlignment="1" applyProtection="1">
      <alignment/>
      <protection/>
    </xf>
    <xf numFmtId="0" fontId="4" fillId="0" borderId="1" xfId="0" applyNumberFormat="1" applyFont="1" applyBorder="1" applyAlignment="1" applyProtection="1">
      <alignment horizontal="center" vertical="center"/>
      <protection/>
    </xf>
    <xf numFmtId="0" fontId="4" fillId="0" borderId="2" xfId="0" applyNumberFormat="1" applyFont="1" applyBorder="1" applyAlignment="1" applyProtection="1">
      <alignment horizontal="center" vertical="center"/>
      <protection/>
    </xf>
    <xf numFmtId="0" fontId="4" fillId="0" borderId="0" xfId="0" applyNumberFormat="1" applyFont="1" applyBorder="1" applyAlignment="1" applyProtection="1">
      <alignment vertical="center" wrapText="1"/>
      <protection/>
    </xf>
    <xf numFmtId="0" fontId="4" fillId="0" borderId="0" xfId="0" applyNumberFormat="1" applyFont="1" applyBorder="1" applyAlignment="1" applyProtection="1">
      <alignment vertical="center"/>
      <protection/>
    </xf>
    <xf numFmtId="0" fontId="4" fillId="0" borderId="5" xfId="0" applyNumberFormat="1" applyFont="1" applyBorder="1" applyAlignment="1" applyProtection="1">
      <alignment horizontal="center" vertical="center"/>
      <protection/>
    </xf>
    <xf numFmtId="0" fontId="4" fillId="0" borderId="0" xfId="0" applyNumberFormat="1" applyFont="1" applyBorder="1" applyAlignment="1" applyProtection="1">
      <alignment horizontal="center" vertical="center"/>
      <protection/>
    </xf>
    <xf numFmtId="177" fontId="4" fillId="0" borderId="5" xfId="0" applyNumberFormat="1" applyFont="1" applyBorder="1" applyAlignment="1" applyProtection="1">
      <alignment vertical="center"/>
      <protection/>
    </xf>
    <xf numFmtId="3" fontId="4" fillId="0" borderId="0" xfId="0" applyNumberFormat="1" applyFont="1" applyBorder="1" applyAlignment="1" applyProtection="1">
      <alignment vertical="center"/>
      <protection/>
    </xf>
    <xf numFmtId="177" fontId="4" fillId="0" borderId="0" xfId="0" applyNumberFormat="1" applyFont="1" applyBorder="1" applyAlignment="1" applyProtection="1">
      <alignment vertical="center"/>
      <protection/>
    </xf>
    <xf numFmtId="176" fontId="4"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center" vertical="center"/>
      <protection/>
    </xf>
    <xf numFmtId="186" fontId="4" fillId="0" borderId="5" xfId="0" applyNumberFormat="1" applyFont="1" applyBorder="1" applyAlignment="1" applyProtection="1">
      <alignment vertical="center"/>
      <protection/>
    </xf>
    <xf numFmtId="186" fontId="4"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0" fontId="4" fillId="0" borderId="4" xfId="0" applyNumberFormat="1" applyFont="1" applyBorder="1" applyAlignment="1" applyProtection="1">
      <alignment vertical="center"/>
      <protection/>
    </xf>
    <xf numFmtId="0" fontId="4" fillId="0" borderId="11" xfId="0" applyNumberFormat="1" applyFont="1" applyBorder="1" applyAlignment="1" applyProtection="1">
      <alignment vertical="center"/>
      <protection/>
    </xf>
    <xf numFmtId="176" fontId="4" fillId="0" borderId="4" xfId="0" applyNumberFormat="1" applyFont="1" applyBorder="1" applyAlignment="1" applyProtection="1">
      <alignment vertical="center"/>
      <protection/>
    </xf>
    <xf numFmtId="0" fontId="4" fillId="0" borderId="4" xfId="0" applyFont="1" applyBorder="1" applyAlignment="1" applyProtection="1">
      <alignment/>
      <protection/>
    </xf>
    <xf numFmtId="0" fontId="4" fillId="0" borderId="1" xfId="0" applyNumberFormat="1" applyFont="1" applyBorder="1" applyAlignment="1" applyProtection="1">
      <alignment horizontal="center" vertical="center" wrapText="1"/>
      <protection/>
    </xf>
    <xf numFmtId="182" fontId="4" fillId="0" borderId="0" xfId="0" applyNumberFormat="1" applyFont="1" applyBorder="1" applyAlignment="1" applyProtection="1">
      <alignment vertical="center"/>
      <protection/>
    </xf>
    <xf numFmtId="179" fontId="4" fillId="0" borderId="0" xfId="0" applyNumberFormat="1" applyFont="1" applyBorder="1" applyAlignment="1" applyProtection="1">
      <alignment vertical="center"/>
      <protection/>
    </xf>
    <xf numFmtId="187" fontId="4" fillId="0" borderId="0" xfId="0" applyNumberFormat="1" applyFont="1" applyBorder="1" applyAlignment="1" applyProtection="1">
      <alignment vertical="center"/>
      <protection/>
    </xf>
    <xf numFmtId="188" fontId="4" fillId="0" borderId="0" xfId="0" applyNumberFormat="1" applyFont="1" applyBorder="1" applyAlignment="1" applyProtection="1">
      <alignment vertical="center"/>
      <protection/>
    </xf>
    <xf numFmtId="0" fontId="4" fillId="0" borderId="0" xfId="0" applyNumberFormat="1" applyFont="1" applyBorder="1" applyAlignment="1" applyProtection="1">
      <alignment horizontal="left" vertical="center"/>
      <protection/>
    </xf>
    <xf numFmtId="0" fontId="4" fillId="0" borderId="0" xfId="0" applyNumberFormat="1" applyFont="1" applyBorder="1" applyAlignment="1" applyProtection="1">
      <alignment horizontal="center" vertical="center" wrapText="1"/>
      <protection/>
    </xf>
    <xf numFmtId="0" fontId="4" fillId="0" borderId="0" xfId="0" applyFont="1" applyBorder="1" applyAlignment="1" applyProtection="1">
      <alignment/>
      <protection/>
    </xf>
    <xf numFmtId="0" fontId="4" fillId="0" borderId="0" xfId="0" applyNumberFormat="1" applyFont="1" applyBorder="1" applyAlignment="1" applyProtection="1">
      <alignment horizontal="left" vertical="center" wrapText="1"/>
      <protection/>
    </xf>
    <xf numFmtId="0" fontId="4" fillId="0" borderId="12"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0" xfId="0" applyNumberFormat="1" applyFont="1" applyBorder="1" applyAlignment="1" applyProtection="1">
      <alignment horizontal="right" vertical="center"/>
      <protection/>
    </xf>
    <xf numFmtId="0" fontId="4" fillId="0" borderId="1" xfId="0" applyNumberFormat="1"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4" fillId="0" borderId="1" xfId="0" applyFont="1" applyBorder="1" applyAlignment="1" applyProtection="1">
      <alignment horizontal="center" vertical="center" wrapText="1"/>
      <protection/>
    </xf>
    <xf numFmtId="0" fontId="4" fillId="0" borderId="12" xfId="0" applyNumberFormat="1"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4" fillId="0" borderId="2" xfId="0" applyFont="1" applyBorder="1" applyAlignment="1" applyProtection="1">
      <alignment horizontal="center" vertical="center"/>
      <protection/>
    </xf>
    <xf numFmtId="0" fontId="4" fillId="0" borderId="9" xfId="0" applyFont="1" applyBorder="1" applyAlignment="1" applyProtection="1">
      <alignment horizontal="center" vertical="center"/>
      <protection/>
    </xf>
    <xf numFmtId="0" fontId="4" fillId="0" borderId="6"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0" xfId="0" applyNumberFormat="1" applyFont="1" applyBorder="1" applyAlignment="1">
      <alignment horizontal="left" vertical="center"/>
    </xf>
    <xf numFmtId="0" fontId="4" fillId="0" borderId="4" xfId="0" applyFont="1" applyBorder="1" applyAlignment="1">
      <alignment horizontal="center"/>
    </xf>
    <xf numFmtId="0"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shrinkToFit="1"/>
    </xf>
    <xf numFmtId="0" fontId="4" fillId="0" borderId="1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4" xfId="0" applyNumberFormat="1" applyFont="1" applyBorder="1" applyAlignment="1">
      <alignment horizontal="right"/>
    </xf>
    <xf numFmtId="0" fontId="4" fillId="0" borderId="12" xfId="0" applyNumberFormat="1" applyFont="1" applyBorder="1" applyAlignment="1">
      <alignment horizontal="center" vertical="center" shrinkToFit="1"/>
    </xf>
    <xf numFmtId="0" fontId="4" fillId="0" borderId="11" xfId="0" applyNumberFormat="1" applyFont="1" applyBorder="1" applyAlignment="1">
      <alignment horizontal="center" vertical="center" shrinkToFit="1"/>
    </xf>
    <xf numFmtId="0" fontId="4" fillId="0" borderId="8" xfId="0" applyNumberFormat="1" applyFont="1" applyBorder="1" applyAlignment="1">
      <alignment horizontal="center" vertical="center" shrinkToFit="1"/>
    </xf>
    <xf numFmtId="0" fontId="4" fillId="0" borderId="3" xfId="0" applyNumberFormat="1" applyFont="1" applyBorder="1" applyAlignment="1">
      <alignment horizontal="center" vertical="center" shrinkToFit="1"/>
    </xf>
    <xf numFmtId="0" fontId="4" fillId="0" borderId="13" xfId="0" applyNumberFormat="1" applyFont="1" applyBorder="1" applyAlignment="1">
      <alignment horizontal="center" vertical="center" shrinkToFit="1"/>
    </xf>
    <xf numFmtId="0" fontId="4" fillId="0" borderId="14" xfId="0" applyNumberFormat="1" applyFont="1" applyBorder="1" applyAlignment="1">
      <alignment horizontal="center" vertical="center" shrinkToFit="1"/>
    </xf>
    <xf numFmtId="0" fontId="4" fillId="0" borderId="2"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2"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0" xfId="0" applyFont="1" applyBorder="1" applyAlignment="1" applyProtection="1">
      <alignment horizontal="center" vertical="center"/>
      <protection/>
    </xf>
    <xf numFmtId="0" fontId="4" fillId="0" borderId="0" xfId="0" applyNumberFormat="1" applyFont="1" applyBorder="1" applyAlignment="1" applyProtection="1">
      <alignment vertical="center" wrapText="1"/>
      <protection/>
    </xf>
    <xf numFmtId="0" fontId="4" fillId="0" borderId="6" xfId="0" applyNumberFormat="1" applyFont="1" applyBorder="1" applyAlignment="1" applyProtection="1">
      <alignment horizontal="left" vertical="center"/>
      <protection/>
    </xf>
    <xf numFmtId="0" fontId="4" fillId="0" borderId="6" xfId="0" applyNumberFormat="1" applyFont="1" applyBorder="1" applyAlignment="1" applyProtection="1">
      <alignment horizontal="center" vertical="center"/>
      <protection/>
    </xf>
    <xf numFmtId="0" fontId="4" fillId="0" borderId="4" xfId="0" applyFont="1" applyBorder="1" applyAlignment="1" applyProtection="1">
      <alignment horizontal="center" vertical="center"/>
      <protection/>
    </xf>
    <xf numFmtId="0" fontId="4" fillId="0" borderId="1" xfId="0" applyNumberFormat="1" applyFont="1" applyBorder="1" applyAlignment="1" applyProtection="1">
      <alignment horizontal="center" vertical="center"/>
      <protection/>
    </xf>
    <xf numFmtId="0" fontId="4" fillId="0" borderId="2" xfId="0" applyNumberFormat="1" applyFont="1" applyBorder="1" applyAlignment="1" applyProtection="1">
      <alignment horizontal="center" vertical="center"/>
      <protection/>
    </xf>
    <xf numFmtId="0" fontId="4" fillId="0" borderId="9" xfId="0" applyNumberFormat="1" applyFont="1" applyBorder="1" applyAlignment="1" applyProtection="1">
      <alignment horizontal="center" vertical="center"/>
      <protection/>
    </xf>
    <xf numFmtId="0" fontId="4" fillId="0" borderId="4" xfId="0" applyNumberFormat="1" applyFont="1" applyBorder="1" applyAlignment="1" applyProtection="1">
      <alignment horizontal="center"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18"/>
  <sheetViews>
    <sheetView tabSelected="1" zoomScaleSheetLayoutView="100" workbookViewId="0" topLeftCell="A1">
      <selection activeCell="B60" sqref="B60"/>
    </sheetView>
  </sheetViews>
  <sheetFormatPr defaultColWidth="9.00390625" defaultRowHeight="13.5"/>
  <cols>
    <col min="1" max="1" width="15.375" style="4" customWidth="1"/>
    <col min="2" max="7" width="10.625" style="4" customWidth="1"/>
    <col min="8" max="8" width="11.125" style="4" customWidth="1"/>
    <col min="9" max="11" width="11.625" style="4" customWidth="1"/>
    <col min="12" max="15" width="12.375" style="4" customWidth="1"/>
    <col min="16" max="16" width="18.75390625" style="4" customWidth="1"/>
    <col min="17" max="20" width="10.625" style="4" customWidth="1"/>
    <col min="21" max="16384" width="9.00390625" style="4" customWidth="1"/>
  </cols>
  <sheetData>
    <row r="1" spans="1:14" ht="15" customHeight="1">
      <c r="A1" s="1" t="s">
        <v>74</v>
      </c>
      <c r="B1" s="2"/>
      <c r="C1" s="2"/>
      <c r="D1" s="2"/>
      <c r="E1" s="2"/>
      <c r="F1" s="2"/>
      <c r="G1" s="2"/>
      <c r="H1" s="3"/>
      <c r="I1" s="3"/>
      <c r="J1" s="3"/>
      <c r="K1" s="3"/>
      <c r="L1" s="3"/>
      <c r="M1" s="3"/>
      <c r="N1" s="3"/>
    </row>
    <row r="2" spans="1:16" ht="15" customHeight="1" hidden="1">
      <c r="A2" s="2"/>
      <c r="B2" s="2"/>
      <c r="C2" s="2"/>
      <c r="D2" s="2"/>
      <c r="E2" s="2"/>
      <c r="F2" s="2"/>
      <c r="G2" s="2"/>
      <c r="P2" s="35" t="s">
        <v>93</v>
      </c>
    </row>
    <row r="3" spans="1:21" s="43" customFormat="1" ht="19.5" customHeight="1" hidden="1">
      <c r="A3" s="116" t="s">
        <v>60</v>
      </c>
      <c r="B3" s="131" t="s">
        <v>68</v>
      </c>
      <c r="C3" s="131" t="s">
        <v>45</v>
      </c>
      <c r="D3" s="124" t="s">
        <v>46</v>
      </c>
      <c r="E3" s="131" t="s">
        <v>47</v>
      </c>
      <c r="F3" s="123" t="s">
        <v>48</v>
      </c>
      <c r="G3" s="124" t="s">
        <v>81</v>
      </c>
      <c r="H3" s="123" t="s">
        <v>49</v>
      </c>
      <c r="I3" s="129" t="s">
        <v>50</v>
      </c>
      <c r="J3" s="131" t="s">
        <v>51</v>
      </c>
      <c r="K3" s="133" t="s">
        <v>52</v>
      </c>
      <c r="L3" s="135"/>
      <c r="M3" s="133" t="s">
        <v>54</v>
      </c>
      <c r="N3" s="134"/>
      <c r="O3" s="135"/>
      <c r="P3" s="127" t="s">
        <v>59</v>
      </c>
      <c r="Q3" s="27"/>
      <c r="R3" s="27"/>
      <c r="S3" s="44"/>
      <c r="T3" s="27"/>
      <c r="U3" s="27"/>
    </row>
    <row r="4" spans="1:21" s="43" customFormat="1" ht="19.5" customHeight="1" hidden="1">
      <c r="A4" s="117"/>
      <c r="B4" s="132"/>
      <c r="C4" s="132"/>
      <c r="D4" s="125"/>
      <c r="E4" s="132"/>
      <c r="F4" s="123"/>
      <c r="G4" s="125"/>
      <c r="H4" s="123"/>
      <c r="I4" s="130"/>
      <c r="J4" s="132"/>
      <c r="K4" s="55" t="s">
        <v>53</v>
      </c>
      <c r="L4" s="55" t="s">
        <v>106</v>
      </c>
      <c r="M4" s="55" t="s">
        <v>55</v>
      </c>
      <c r="N4" s="55" t="s">
        <v>56</v>
      </c>
      <c r="O4" s="56" t="s">
        <v>58</v>
      </c>
      <c r="P4" s="128"/>
      <c r="Q4" s="27"/>
      <c r="R4" s="27"/>
      <c r="S4" s="27"/>
      <c r="T4" s="27"/>
      <c r="U4" s="27"/>
    </row>
    <row r="5" spans="1:21" ht="13.5" customHeight="1" hidden="1">
      <c r="A5" s="41"/>
      <c r="B5" s="29"/>
      <c r="C5" s="8"/>
      <c r="D5" s="8"/>
      <c r="E5" s="8"/>
      <c r="F5" s="8"/>
      <c r="G5" s="8"/>
      <c r="H5" s="8"/>
      <c r="I5" s="7"/>
      <c r="J5" s="7"/>
      <c r="K5" s="7"/>
      <c r="L5" s="7"/>
      <c r="M5" s="7"/>
      <c r="N5" s="7"/>
      <c r="O5" s="7" t="s">
        <v>0</v>
      </c>
      <c r="Q5" s="3"/>
      <c r="R5" s="3"/>
      <c r="S5" s="3"/>
      <c r="T5" s="3"/>
      <c r="U5" s="3"/>
    </row>
    <row r="6" spans="1:21" ht="13.5" customHeight="1" hidden="1">
      <c r="A6" s="40" t="s">
        <v>41</v>
      </c>
      <c r="B6" s="47"/>
      <c r="C6" s="9">
        <v>945</v>
      </c>
      <c r="D6" s="9">
        <v>120</v>
      </c>
      <c r="E6" s="9">
        <v>449</v>
      </c>
      <c r="F6" s="10">
        <v>29533</v>
      </c>
      <c r="G6" s="10"/>
      <c r="H6" s="10">
        <v>74090</v>
      </c>
      <c r="I6" s="10">
        <v>85873</v>
      </c>
      <c r="J6" s="9">
        <v>993</v>
      </c>
      <c r="K6" s="10">
        <v>12421</v>
      </c>
      <c r="L6" s="10">
        <v>16486</v>
      </c>
      <c r="M6" s="10">
        <v>5316</v>
      </c>
      <c r="N6" s="10">
        <v>1263</v>
      </c>
      <c r="O6" s="10">
        <v>4143</v>
      </c>
      <c r="Q6" s="3"/>
      <c r="R6" s="3"/>
      <c r="S6" s="3"/>
      <c r="T6" s="3"/>
      <c r="U6" s="3"/>
    </row>
    <row r="7" spans="1:21" ht="13.5" customHeight="1" hidden="1">
      <c r="A7" s="42" t="s">
        <v>10</v>
      </c>
      <c r="B7" s="47"/>
      <c r="C7" s="9">
        <v>950</v>
      </c>
      <c r="D7" s="9">
        <v>123</v>
      </c>
      <c r="E7" s="9">
        <v>454</v>
      </c>
      <c r="F7" s="10">
        <v>29546</v>
      </c>
      <c r="G7" s="10"/>
      <c r="H7" s="10">
        <v>75630</v>
      </c>
      <c r="I7" s="10">
        <v>88363</v>
      </c>
      <c r="J7" s="10">
        <v>1024</v>
      </c>
      <c r="K7" s="10">
        <v>12863</v>
      </c>
      <c r="L7" s="10">
        <v>17126</v>
      </c>
      <c r="M7" s="10">
        <v>5483</v>
      </c>
      <c r="N7" s="10">
        <v>1381</v>
      </c>
      <c r="O7" s="10">
        <v>4141</v>
      </c>
      <c r="Q7" s="3"/>
      <c r="R7" s="3"/>
      <c r="S7" s="3"/>
      <c r="T7" s="3"/>
      <c r="U7" s="3"/>
    </row>
    <row r="8" spans="1:21" ht="13.5" customHeight="1" hidden="1">
      <c r="A8" s="42" t="s">
        <v>32</v>
      </c>
      <c r="B8" s="47"/>
      <c r="C8" s="9">
        <v>997</v>
      </c>
      <c r="D8" s="9">
        <v>127</v>
      </c>
      <c r="E8" s="9">
        <v>466</v>
      </c>
      <c r="F8" s="10">
        <v>29594</v>
      </c>
      <c r="G8" s="10"/>
      <c r="H8" s="10">
        <v>77266</v>
      </c>
      <c r="I8" s="10">
        <v>89663</v>
      </c>
      <c r="J8" s="10">
        <v>1032</v>
      </c>
      <c r="K8" s="10">
        <v>13085</v>
      </c>
      <c r="L8" s="10">
        <v>17512</v>
      </c>
      <c r="M8" s="10">
        <v>5571</v>
      </c>
      <c r="N8" s="10">
        <v>1668</v>
      </c>
      <c r="O8" s="10">
        <v>4435</v>
      </c>
      <c r="Q8" s="3"/>
      <c r="R8" s="3"/>
      <c r="S8" s="3"/>
      <c r="T8" s="3"/>
      <c r="U8" s="3"/>
    </row>
    <row r="9" spans="1:21" ht="13.5" customHeight="1" hidden="1">
      <c r="A9" s="42" t="s">
        <v>40</v>
      </c>
      <c r="B9" s="47"/>
      <c r="C9" s="9"/>
      <c r="D9" s="9"/>
      <c r="E9" s="9"/>
      <c r="F9" s="10"/>
      <c r="G9" s="10"/>
      <c r="H9" s="10"/>
      <c r="I9" s="10"/>
      <c r="J9" s="10"/>
      <c r="K9" s="10"/>
      <c r="L9" s="10"/>
      <c r="M9" s="10"/>
      <c r="N9" s="10"/>
      <c r="O9" s="10"/>
      <c r="Q9" s="3"/>
      <c r="R9" s="3"/>
      <c r="S9" s="3"/>
      <c r="T9" s="3"/>
      <c r="U9" s="3"/>
    </row>
    <row r="10" spans="1:21" ht="13.5" customHeight="1" hidden="1">
      <c r="A10" s="45" t="s">
        <v>65</v>
      </c>
      <c r="B10" s="29">
        <f>SUM(C10:P10)</f>
        <v>31055</v>
      </c>
      <c r="C10" s="10">
        <v>876</v>
      </c>
      <c r="D10" s="10">
        <v>22140</v>
      </c>
      <c r="E10" s="10">
        <v>845</v>
      </c>
      <c r="F10" s="10">
        <v>61</v>
      </c>
      <c r="G10" s="10"/>
      <c r="H10" s="36">
        <v>3729</v>
      </c>
      <c r="I10" s="36">
        <v>100</v>
      </c>
      <c r="J10" s="36">
        <v>130</v>
      </c>
      <c r="K10" s="36">
        <v>1924</v>
      </c>
      <c r="L10" s="36">
        <v>112</v>
      </c>
      <c r="M10" s="36">
        <v>2</v>
      </c>
      <c r="N10" s="10">
        <v>0</v>
      </c>
      <c r="O10" s="10">
        <v>1122</v>
      </c>
      <c r="P10" s="36">
        <v>14</v>
      </c>
      <c r="Q10" s="36"/>
      <c r="R10" s="36"/>
      <c r="S10" s="36"/>
      <c r="T10" s="36"/>
      <c r="U10" s="36"/>
    </row>
    <row r="11" spans="1:21" ht="13.5" customHeight="1" hidden="1">
      <c r="A11" s="45" t="s">
        <v>66</v>
      </c>
      <c r="B11" s="29">
        <f>SUM(C11:P11)</f>
        <v>157881</v>
      </c>
      <c r="C11" s="9">
        <v>109</v>
      </c>
      <c r="D11" s="10">
        <v>59002</v>
      </c>
      <c r="E11" s="10">
        <v>10794</v>
      </c>
      <c r="F11" s="10">
        <v>398</v>
      </c>
      <c r="G11" s="10"/>
      <c r="H11" s="10">
        <v>695</v>
      </c>
      <c r="I11" s="10">
        <v>258</v>
      </c>
      <c r="J11" s="10">
        <v>13778</v>
      </c>
      <c r="K11" s="10">
        <v>16508</v>
      </c>
      <c r="L11" s="10">
        <v>13134</v>
      </c>
      <c r="M11" s="10">
        <v>22</v>
      </c>
      <c r="N11" s="10">
        <v>0</v>
      </c>
      <c r="O11" s="10">
        <v>5233</v>
      </c>
      <c r="P11" s="36">
        <v>37950</v>
      </c>
      <c r="Q11" s="36"/>
      <c r="R11" s="36"/>
      <c r="S11" s="36"/>
      <c r="T11" s="36"/>
      <c r="U11" s="36"/>
    </row>
    <row r="12" spans="1:21" ht="13.5" customHeight="1" hidden="1">
      <c r="A12" s="45" t="s">
        <v>67</v>
      </c>
      <c r="B12" s="29">
        <f>SUM(C12:P12)</f>
        <v>24616</v>
      </c>
      <c r="C12" s="9">
        <v>34</v>
      </c>
      <c r="D12" s="10">
        <v>5641</v>
      </c>
      <c r="E12" s="10">
        <v>1165</v>
      </c>
      <c r="F12" s="10">
        <v>44</v>
      </c>
      <c r="G12" s="10"/>
      <c r="H12" s="10">
        <v>211</v>
      </c>
      <c r="I12" s="10">
        <v>37</v>
      </c>
      <c r="J12" s="10">
        <v>2978</v>
      </c>
      <c r="K12" s="10">
        <v>1052</v>
      </c>
      <c r="L12" s="10">
        <v>2868</v>
      </c>
      <c r="M12" s="10">
        <v>1</v>
      </c>
      <c r="N12" s="10">
        <v>0</v>
      </c>
      <c r="O12" s="10">
        <v>535</v>
      </c>
      <c r="P12" s="36">
        <v>10050</v>
      </c>
      <c r="Q12" s="36"/>
      <c r="R12" s="36"/>
      <c r="S12" s="36"/>
      <c r="T12" s="36"/>
      <c r="U12" s="36"/>
    </row>
    <row r="13" spans="1:21" ht="13.5" customHeight="1" hidden="1">
      <c r="A13" s="42" t="s">
        <v>61</v>
      </c>
      <c r="B13" s="29"/>
      <c r="C13" s="10"/>
      <c r="D13" s="9"/>
      <c r="E13" s="9"/>
      <c r="F13" s="10"/>
      <c r="G13" s="10"/>
      <c r="H13" s="10"/>
      <c r="I13" s="10"/>
      <c r="J13" s="10"/>
      <c r="K13" s="10"/>
      <c r="L13" s="10"/>
      <c r="M13" s="10"/>
      <c r="N13" s="10"/>
      <c r="O13" s="10"/>
      <c r="P13" s="36"/>
      <c r="Q13" s="36"/>
      <c r="R13" s="36"/>
      <c r="S13" s="36"/>
      <c r="T13" s="36"/>
      <c r="U13" s="36"/>
    </row>
    <row r="14" spans="1:21" ht="13.5" customHeight="1" hidden="1">
      <c r="A14" s="45" t="s">
        <v>65</v>
      </c>
      <c r="B14" s="29">
        <f aca="true" t="shared" si="0" ref="B14:B27">SUM(C14:P14)</f>
        <v>31052</v>
      </c>
      <c r="C14" s="10">
        <v>896</v>
      </c>
      <c r="D14" s="10">
        <v>22082</v>
      </c>
      <c r="E14" s="10">
        <v>851</v>
      </c>
      <c r="F14" s="36">
        <v>73</v>
      </c>
      <c r="G14" s="36"/>
      <c r="H14" s="36">
        <v>3771</v>
      </c>
      <c r="I14" s="36">
        <v>115</v>
      </c>
      <c r="J14" s="36">
        <v>131</v>
      </c>
      <c r="K14" s="36">
        <v>1905</v>
      </c>
      <c r="L14" s="36">
        <v>110</v>
      </c>
      <c r="M14" s="10">
        <v>2</v>
      </c>
      <c r="N14" s="10">
        <v>0</v>
      </c>
      <c r="O14" s="10">
        <v>1102</v>
      </c>
      <c r="P14" s="36">
        <v>14</v>
      </c>
      <c r="Q14" s="36"/>
      <c r="R14" s="36"/>
      <c r="S14" s="36"/>
      <c r="T14" s="36"/>
      <c r="U14" s="36"/>
    </row>
    <row r="15" spans="1:21" ht="13.5" customHeight="1" hidden="1">
      <c r="A15" s="45" t="s">
        <v>66</v>
      </c>
      <c r="B15" s="29">
        <f t="shared" si="0"/>
        <v>158229</v>
      </c>
      <c r="C15" s="9">
        <v>109</v>
      </c>
      <c r="D15" s="10">
        <v>59782</v>
      </c>
      <c r="E15" s="10">
        <v>10881</v>
      </c>
      <c r="F15" s="10">
        <v>492</v>
      </c>
      <c r="G15" s="10"/>
      <c r="H15" s="10">
        <v>731</v>
      </c>
      <c r="I15" s="10">
        <v>304</v>
      </c>
      <c r="J15" s="10">
        <v>13759</v>
      </c>
      <c r="K15" s="10">
        <v>16357</v>
      </c>
      <c r="L15" s="10">
        <v>12768</v>
      </c>
      <c r="M15" s="10">
        <v>17</v>
      </c>
      <c r="N15" s="10">
        <v>0</v>
      </c>
      <c r="O15" s="10">
        <v>5199</v>
      </c>
      <c r="P15" s="36">
        <v>37830</v>
      </c>
      <c r="Q15" s="36"/>
      <c r="R15" s="36"/>
      <c r="S15" s="36"/>
      <c r="T15" s="36"/>
      <c r="U15" s="36"/>
    </row>
    <row r="16" spans="1:21" ht="13.5" customHeight="1" hidden="1">
      <c r="A16" s="45" t="s">
        <v>67</v>
      </c>
      <c r="B16" s="29">
        <f t="shared" si="0"/>
        <v>23948</v>
      </c>
      <c r="C16" s="9">
        <v>34</v>
      </c>
      <c r="D16" s="10">
        <v>5874</v>
      </c>
      <c r="E16" s="10">
        <v>1217</v>
      </c>
      <c r="F16" s="10">
        <v>71</v>
      </c>
      <c r="G16" s="10"/>
      <c r="H16" s="10">
        <v>217</v>
      </c>
      <c r="I16" s="10">
        <v>33</v>
      </c>
      <c r="J16" s="10">
        <v>3129</v>
      </c>
      <c r="K16" s="10">
        <v>1110</v>
      </c>
      <c r="L16" s="10">
        <v>3014</v>
      </c>
      <c r="M16" s="10">
        <v>1</v>
      </c>
      <c r="N16" s="10">
        <v>0</v>
      </c>
      <c r="O16" s="10">
        <v>651</v>
      </c>
      <c r="P16" s="36">
        <v>8597</v>
      </c>
      <c r="Q16" s="36"/>
      <c r="R16" s="36"/>
      <c r="S16" s="36"/>
      <c r="T16" s="36"/>
      <c r="U16" s="36"/>
    </row>
    <row r="17" spans="1:21" ht="13.5" customHeight="1" hidden="1">
      <c r="A17" s="42" t="s">
        <v>62</v>
      </c>
      <c r="B17" s="29"/>
      <c r="C17" s="10"/>
      <c r="D17" s="9"/>
      <c r="E17" s="9"/>
      <c r="F17" s="10"/>
      <c r="G17" s="10"/>
      <c r="H17" s="10"/>
      <c r="I17" s="10"/>
      <c r="J17" s="10"/>
      <c r="K17" s="10"/>
      <c r="L17" s="10"/>
      <c r="M17" s="10"/>
      <c r="N17" s="10"/>
      <c r="O17" s="10"/>
      <c r="P17" s="36"/>
      <c r="Q17" s="36"/>
      <c r="R17" s="36"/>
      <c r="S17" s="36"/>
      <c r="T17" s="36"/>
      <c r="U17" s="36"/>
    </row>
    <row r="18" spans="1:21" ht="13.5" customHeight="1" hidden="1">
      <c r="A18" s="45" t="s">
        <v>65</v>
      </c>
      <c r="B18" s="29">
        <f t="shared" si="0"/>
        <v>30934</v>
      </c>
      <c r="C18" s="10">
        <v>892</v>
      </c>
      <c r="D18" s="10">
        <v>21908</v>
      </c>
      <c r="E18" s="10">
        <v>850</v>
      </c>
      <c r="F18" s="36">
        <v>97</v>
      </c>
      <c r="G18" s="36"/>
      <c r="H18" s="36">
        <v>3804</v>
      </c>
      <c r="I18" s="36">
        <v>153</v>
      </c>
      <c r="J18" s="36">
        <v>132</v>
      </c>
      <c r="K18" s="36">
        <v>1887</v>
      </c>
      <c r="L18" s="36">
        <v>113</v>
      </c>
      <c r="M18" s="10">
        <v>6</v>
      </c>
      <c r="N18" s="10">
        <v>1</v>
      </c>
      <c r="O18" s="10">
        <v>1077</v>
      </c>
      <c r="P18" s="36">
        <v>14</v>
      </c>
      <c r="Q18" s="36"/>
      <c r="R18" s="36"/>
      <c r="S18" s="36"/>
      <c r="T18" s="36"/>
      <c r="U18" s="36"/>
    </row>
    <row r="19" spans="1:21" ht="13.5" customHeight="1" hidden="1">
      <c r="A19" s="45" t="s">
        <v>66</v>
      </c>
      <c r="B19" s="29">
        <f t="shared" si="0"/>
        <v>159819</v>
      </c>
      <c r="C19" s="9">
        <v>108</v>
      </c>
      <c r="D19" s="10">
        <v>60341</v>
      </c>
      <c r="E19" s="10">
        <v>10893</v>
      </c>
      <c r="F19" s="10">
        <v>719</v>
      </c>
      <c r="G19" s="10"/>
      <c r="H19" s="10">
        <v>757</v>
      </c>
      <c r="I19" s="10">
        <v>348</v>
      </c>
      <c r="J19" s="10">
        <v>14320</v>
      </c>
      <c r="K19" s="10">
        <v>16248</v>
      </c>
      <c r="L19" s="10">
        <v>12795</v>
      </c>
      <c r="M19" s="10">
        <v>76</v>
      </c>
      <c r="N19" s="10">
        <v>3</v>
      </c>
      <c r="O19" s="10">
        <v>5171</v>
      </c>
      <c r="P19" s="36">
        <v>38040</v>
      </c>
      <c r="Q19" s="36"/>
      <c r="R19" s="36"/>
      <c r="S19" s="36"/>
      <c r="T19" s="36"/>
      <c r="U19" s="36"/>
    </row>
    <row r="20" spans="1:21" ht="13.5" customHeight="1" hidden="1">
      <c r="A20" s="45" t="s">
        <v>67</v>
      </c>
      <c r="B20" s="29">
        <f t="shared" si="0"/>
        <v>26377</v>
      </c>
      <c r="C20" s="9">
        <v>34</v>
      </c>
      <c r="D20" s="10">
        <v>6159</v>
      </c>
      <c r="E20" s="10">
        <v>1254</v>
      </c>
      <c r="F20" s="10">
        <v>122</v>
      </c>
      <c r="G20" s="10"/>
      <c r="H20" s="10">
        <v>232</v>
      </c>
      <c r="I20" s="10">
        <v>36</v>
      </c>
      <c r="J20" s="10">
        <v>3327</v>
      </c>
      <c r="K20" s="10">
        <v>1194</v>
      </c>
      <c r="L20" s="10">
        <v>3312</v>
      </c>
      <c r="M20" s="10">
        <v>9</v>
      </c>
      <c r="N20" s="10">
        <v>0</v>
      </c>
      <c r="O20" s="10">
        <v>657</v>
      </c>
      <c r="P20" s="36">
        <v>10041</v>
      </c>
      <c r="Q20" s="36"/>
      <c r="R20" s="36"/>
      <c r="S20" s="36"/>
      <c r="T20" s="36"/>
      <c r="U20" s="36"/>
    </row>
    <row r="21" spans="1:21" ht="13.5" customHeight="1" hidden="1">
      <c r="A21" s="42" t="s">
        <v>63</v>
      </c>
      <c r="B21" s="29"/>
      <c r="C21" s="9"/>
      <c r="D21" s="10"/>
      <c r="E21" s="10"/>
      <c r="F21" s="10"/>
      <c r="G21" s="10"/>
      <c r="H21" s="10"/>
      <c r="I21" s="10"/>
      <c r="J21" s="10"/>
      <c r="K21" s="10"/>
      <c r="L21" s="10"/>
      <c r="M21" s="10"/>
      <c r="N21" s="10"/>
      <c r="O21" s="10"/>
      <c r="P21" s="36"/>
      <c r="Q21" s="36"/>
      <c r="R21" s="36"/>
      <c r="S21" s="36"/>
      <c r="T21" s="36"/>
      <c r="U21" s="36"/>
    </row>
    <row r="22" spans="1:21" ht="13.5" customHeight="1" hidden="1">
      <c r="A22" s="45" t="s">
        <v>65</v>
      </c>
      <c r="B22" s="29">
        <f t="shared" si="0"/>
        <v>31277</v>
      </c>
      <c r="C22" s="10">
        <v>891</v>
      </c>
      <c r="D22" s="10">
        <v>22142</v>
      </c>
      <c r="E22" s="10">
        <v>857</v>
      </c>
      <c r="F22" s="36">
        <v>117</v>
      </c>
      <c r="G22" s="36"/>
      <c r="H22" s="36">
        <v>3836</v>
      </c>
      <c r="I22" s="36">
        <v>138</v>
      </c>
      <c r="J22" s="36">
        <v>130</v>
      </c>
      <c r="K22" s="36">
        <v>1974</v>
      </c>
      <c r="L22" s="36">
        <v>112</v>
      </c>
      <c r="M22" s="10">
        <v>0</v>
      </c>
      <c r="N22" s="10">
        <v>1</v>
      </c>
      <c r="O22" s="10">
        <v>1066</v>
      </c>
      <c r="P22" s="36">
        <v>13</v>
      </c>
      <c r="Q22" s="36"/>
      <c r="R22" s="36"/>
      <c r="S22" s="36"/>
      <c r="T22" s="36"/>
      <c r="U22" s="36"/>
    </row>
    <row r="23" spans="1:21" ht="13.5" customHeight="1" hidden="1">
      <c r="A23" s="45" t="s">
        <v>66</v>
      </c>
      <c r="B23" s="29">
        <f t="shared" si="0"/>
        <v>159911</v>
      </c>
      <c r="C23" s="9">
        <v>110</v>
      </c>
      <c r="D23" s="10">
        <v>62074</v>
      </c>
      <c r="E23" s="10">
        <v>11055</v>
      </c>
      <c r="F23" s="10">
        <v>861</v>
      </c>
      <c r="G23" s="10"/>
      <c r="H23" s="10">
        <v>766</v>
      </c>
      <c r="I23" s="10">
        <v>262</v>
      </c>
      <c r="J23" s="10">
        <v>14276</v>
      </c>
      <c r="K23" s="10">
        <v>16323</v>
      </c>
      <c r="L23" s="10">
        <v>13226</v>
      </c>
      <c r="M23" s="10">
        <v>0</v>
      </c>
      <c r="N23" s="10">
        <v>3</v>
      </c>
      <c r="O23" s="10">
        <v>5165</v>
      </c>
      <c r="P23" s="36">
        <v>35790</v>
      </c>
      <c r="Q23" s="36"/>
      <c r="R23" s="36"/>
      <c r="S23" s="36"/>
      <c r="T23" s="36"/>
      <c r="U23" s="36"/>
    </row>
    <row r="24" spans="1:21" ht="13.5" customHeight="1" hidden="1">
      <c r="A24" s="45" t="s">
        <v>67</v>
      </c>
      <c r="B24" s="29">
        <f t="shared" si="0"/>
        <v>26540</v>
      </c>
      <c r="C24" s="9">
        <v>34</v>
      </c>
      <c r="D24" s="10">
        <v>6126</v>
      </c>
      <c r="E24" s="10">
        <v>1250</v>
      </c>
      <c r="F24" s="10">
        <v>148</v>
      </c>
      <c r="G24" s="10"/>
      <c r="H24" s="10">
        <v>229</v>
      </c>
      <c r="I24" s="10">
        <v>30</v>
      </c>
      <c r="J24" s="10">
        <v>3352</v>
      </c>
      <c r="K24" s="10">
        <v>1158</v>
      </c>
      <c r="L24" s="10">
        <v>3219</v>
      </c>
      <c r="M24" s="10">
        <v>0</v>
      </c>
      <c r="N24" s="10">
        <v>0</v>
      </c>
      <c r="O24" s="10">
        <v>641</v>
      </c>
      <c r="P24" s="36">
        <v>10353</v>
      </c>
      <c r="Q24" s="36"/>
      <c r="R24" s="36"/>
      <c r="S24" s="36"/>
      <c r="T24" s="36"/>
      <c r="U24" s="36"/>
    </row>
    <row r="25" spans="1:21" ht="13.5" customHeight="1" hidden="1">
      <c r="A25" s="42" t="s">
        <v>64</v>
      </c>
      <c r="B25" s="29"/>
      <c r="C25" s="10"/>
      <c r="D25" s="9"/>
      <c r="E25" s="9"/>
      <c r="F25" s="10"/>
      <c r="G25" s="10"/>
      <c r="H25" s="10"/>
      <c r="I25" s="10"/>
      <c r="J25" s="10"/>
      <c r="K25" s="10"/>
      <c r="L25" s="10"/>
      <c r="M25" s="10"/>
      <c r="N25" s="10" t="s">
        <v>57</v>
      </c>
      <c r="O25" s="10"/>
      <c r="P25" s="36"/>
      <c r="Q25" s="36"/>
      <c r="R25" s="36"/>
      <c r="S25" s="36"/>
      <c r="T25" s="36"/>
      <c r="U25" s="36"/>
    </row>
    <row r="26" spans="1:21" ht="13.5" customHeight="1" hidden="1">
      <c r="A26" s="45" t="s">
        <v>65</v>
      </c>
      <c r="B26" s="63">
        <f t="shared" si="0"/>
        <v>31077</v>
      </c>
      <c r="C26" s="63">
        <v>866</v>
      </c>
      <c r="D26" s="63">
        <v>22003</v>
      </c>
      <c r="E26" s="63">
        <v>838</v>
      </c>
      <c r="F26" s="64">
        <v>133</v>
      </c>
      <c r="G26" s="65" t="s">
        <v>92</v>
      </c>
      <c r="H26" s="64">
        <v>3880</v>
      </c>
      <c r="I26" s="64">
        <v>119</v>
      </c>
      <c r="J26" s="64">
        <v>134</v>
      </c>
      <c r="K26" s="64">
        <v>1925</v>
      </c>
      <c r="L26" s="64">
        <v>111</v>
      </c>
      <c r="M26" s="63">
        <v>3</v>
      </c>
      <c r="N26" s="63">
        <v>1</v>
      </c>
      <c r="O26" s="63">
        <v>1053</v>
      </c>
      <c r="P26" s="64">
        <v>11</v>
      </c>
      <c r="Q26" s="36"/>
      <c r="R26" s="36"/>
      <c r="S26" s="36"/>
      <c r="T26" s="36"/>
      <c r="U26" s="36"/>
    </row>
    <row r="27" spans="1:21" ht="13.5" customHeight="1" hidden="1">
      <c r="A27" s="45" t="s">
        <v>66</v>
      </c>
      <c r="B27" s="63">
        <f t="shared" si="0"/>
        <v>158130</v>
      </c>
      <c r="C27" s="63">
        <v>109</v>
      </c>
      <c r="D27" s="63">
        <v>62455</v>
      </c>
      <c r="E27" s="63">
        <v>10820</v>
      </c>
      <c r="F27" s="63">
        <v>1059</v>
      </c>
      <c r="G27" s="65" t="s">
        <v>92</v>
      </c>
      <c r="H27" s="63">
        <v>765</v>
      </c>
      <c r="I27" s="63">
        <v>312</v>
      </c>
      <c r="J27" s="63">
        <v>13700</v>
      </c>
      <c r="K27" s="63">
        <v>15813</v>
      </c>
      <c r="L27" s="63">
        <v>13428</v>
      </c>
      <c r="M27" s="63">
        <v>341</v>
      </c>
      <c r="N27" s="63">
        <v>3</v>
      </c>
      <c r="O27" s="63">
        <v>5145</v>
      </c>
      <c r="P27" s="64">
        <v>34180</v>
      </c>
      <c r="Q27" s="36"/>
      <c r="R27" s="36"/>
      <c r="S27" s="36"/>
      <c r="T27" s="36"/>
      <c r="U27" s="36"/>
    </row>
    <row r="28" spans="1:21" ht="13.5" customHeight="1" hidden="1">
      <c r="A28" s="45" t="s">
        <v>67</v>
      </c>
      <c r="B28" s="63">
        <f>SUM(C28:P28)</f>
        <v>25143</v>
      </c>
      <c r="C28" s="63">
        <v>33</v>
      </c>
      <c r="D28" s="63">
        <v>5873</v>
      </c>
      <c r="E28" s="63">
        <v>1203</v>
      </c>
      <c r="F28" s="63">
        <v>172</v>
      </c>
      <c r="G28" s="65" t="s">
        <v>92</v>
      </c>
      <c r="H28" s="63">
        <v>231</v>
      </c>
      <c r="I28" s="63">
        <v>31</v>
      </c>
      <c r="J28" s="63">
        <v>3226</v>
      </c>
      <c r="K28" s="63">
        <v>1062</v>
      </c>
      <c r="L28" s="63">
        <v>3093</v>
      </c>
      <c r="M28" s="63">
        <v>70</v>
      </c>
      <c r="N28" s="63">
        <v>0</v>
      </c>
      <c r="O28" s="63">
        <v>610</v>
      </c>
      <c r="P28" s="64">
        <v>9539</v>
      </c>
      <c r="Q28" s="36"/>
      <c r="R28" s="36"/>
      <c r="S28" s="36"/>
      <c r="T28" s="36"/>
      <c r="U28" s="36"/>
    </row>
    <row r="29" spans="1:21" ht="13.5" customHeight="1" hidden="1">
      <c r="A29" s="42" t="s">
        <v>73</v>
      </c>
      <c r="B29" s="63"/>
      <c r="C29" s="63"/>
      <c r="D29" s="63"/>
      <c r="E29" s="63"/>
      <c r="F29" s="63"/>
      <c r="G29" s="63"/>
      <c r="H29" s="63"/>
      <c r="I29" s="63"/>
      <c r="J29" s="63"/>
      <c r="K29" s="63"/>
      <c r="L29" s="63"/>
      <c r="M29" s="63"/>
      <c r="N29" s="63" t="s">
        <v>57</v>
      </c>
      <c r="O29" s="63"/>
      <c r="P29" s="64"/>
      <c r="Q29" s="36"/>
      <c r="R29" s="36"/>
      <c r="S29" s="36"/>
      <c r="T29" s="36"/>
      <c r="U29" s="36"/>
    </row>
    <row r="30" spans="1:21" ht="13.5" customHeight="1" hidden="1">
      <c r="A30" s="45" t="s">
        <v>65</v>
      </c>
      <c r="B30" s="63">
        <f>SUM(C30:P30)</f>
        <v>30847</v>
      </c>
      <c r="C30" s="63">
        <v>855</v>
      </c>
      <c r="D30" s="63">
        <v>21803</v>
      </c>
      <c r="E30" s="63">
        <v>839</v>
      </c>
      <c r="F30" s="64">
        <v>179</v>
      </c>
      <c r="G30" s="65" t="s">
        <v>92</v>
      </c>
      <c r="H30" s="64">
        <v>3885</v>
      </c>
      <c r="I30" s="64">
        <v>126</v>
      </c>
      <c r="J30" s="64">
        <v>133</v>
      </c>
      <c r="K30" s="64">
        <v>1873</v>
      </c>
      <c r="L30" s="64">
        <v>110</v>
      </c>
      <c r="M30" s="63">
        <v>4</v>
      </c>
      <c r="N30" s="63">
        <v>1</v>
      </c>
      <c r="O30" s="63">
        <v>1029</v>
      </c>
      <c r="P30" s="64">
        <v>10</v>
      </c>
      <c r="Q30" s="36"/>
      <c r="R30" s="36"/>
      <c r="S30" s="36"/>
      <c r="T30" s="36"/>
      <c r="U30" s="36"/>
    </row>
    <row r="31" spans="1:21" ht="13.5" customHeight="1" hidden="1">
      <c r="A31" s="45" t="s">
        <v>66</v>
      </c>
      <c r="B31" s="63">
        <f>SUM(C31:P31)</f>
        <v>157018</v>
      </c>
      <c r="C31" s="63">
        <v>110</v>
      </c>
      <c r="D31" s="63">
        <v>62777</v>
      </c>
      <c r="E31" s="63">
        <v>10788</v>
      </c>
      <c r="F31" s="63">
        <v>1514</v>
      </c>
      <c r="G31" s="65" t="s">
        <v>92</v>
      </c>
      <c r="H31" s="63">
        <v>770</v>
      </c>
      <c r="I31" s="63">
        <v>279</v>
      </c>
      <c r="J31" s="63">
        <v>13775</v>
      </c>
      <c r="K31" s="63">
        <v>15203</v>
      </c>
      <c r="L31" s="63">
        <v>13572</v>
      </c>
      <c r="M31" s="63">
        <v>84</v>
      </c>
      <c r="N31" s="63">
        <v>3</v>
      </c>
      <c r="O31" s="63">
        <v>5113</v>
      </c>
      <c r="P31" s="64">
        <v>33030</v>
      </c>
      <c r="Q31" s="36"/>
      <c r="R31" s="36"/>
      <c r="S31" s="36"/>
      <c r="T31" s="36"/>
      <c r="U31" s="36"/>
    </row>
    <row r="32" spans="1:21" ht="13.5" customHeight="1" hidden="1">
      <c r="A32" s="45" t="s">
        <v>67</v>
      </c>
      <c r="B32" s="63">
        <f>SUM(C32:P32)</f>
        <v>25392</v>
      </c>
      <c r="C32" s="63">
        <v>33</v>
      </c>
      <c r="D32" s="63">
        <v>6264</v>
      </c>
      <c r="E32" s="63">
        <v>1192</v>
      </c>
      <c r="F32" s="63">
        <v>294</v>
      </c>
      <c r="G32" s="65" t="s">
        <v>92</v>
      </c>
      <c r="H32" s="63">
        <v>236</v>
      </c>
      <c r="I32" s="63">
        <v>30</v>
      </c>
      <c r="J32" s="63">
        <v>3382</v>
      </c>
      <c r="K32" s="63">
        <v>1065</v>
      </c>
      <c r="L32" s="63">
        <v>3296</v>
      </c>
      <c r="M32" s="63">
        <v>16</v>
      </c>
      <c r="N32" s="63">
        <v>1</v>
      </c>
      <c r="O32" s="63">
        <v>647</v>
      </c>
      <c r="P32" s="64">
        <v>8936</v>
      </c>
      <c r="Q32" s="36"/>
      <c r="R32" s="36"/>
      <c r="S32" s="36"/>
      <c r="T32" s="36"/>
      <c r="U32" s="36"/>
    </row>
    <row r="33" spans="1:21" ht="13.5" customHeight="1" hidden="1">
      <c r="A33" s="42" t="s">
        <v>80</v>
      </c>
      <c r="B33" s="63"/>
      <c r="C33" s="63"/>
      <c r="D33" s="63"/>
      <c r="E33" s="63"/>
      <c r="F33" s="63"/>
      <c r="G33" s="63"/>
      <c r="H33" s="63"/>
      <c r="I33" s="63"/>
      <c r="J33" s="63"/>
      <c r="K33" s="63"/>
      <c r="L33" s="63"/>
      <c r="M33" s="63"/>
      <c r="N33" s="63" t="s">
        <v>57</v>
      </c>
      <c r="O33" s="63"/>
      <c r="P33" s="64"/>
      <c r="Q33" s="36"/>
      <c r="R33" s="36"/>
      <c r="S33" s="36"/>
      <c r="T33" s="36"/>
      <c r="U33" s="36"/>
    </row>
    <row r="34" spans="1:21" ht="13.5" customHeight="1" hidden="1">
      <c r="A34" s="45" t="s">
        <v>65</v>
      </c>
      <c r="B34" s="63">
        <f>SUM(C34:P34)</f>
        <v>30675</v>
      </c>
      <c r="C34" s="63">
        <v>857</v>
      </c>
      <c r="D34" s="63">
        <v>21567</v>
      </c>
      <c r="E34" s="63">
        <v>837</v>
      </c>
      <c r="F34" s="64">
        <v>230</v>
      </c>
      <c r="G34" s="64">
        <v>9</v>
      </c>
      <c r="H34" s="64">
        <v>3927</v>
      </c>
      <c r="I34" s="64">
        <v>134</v>
      </c>
      <c r="J34" s="64">
        <v>136</v>
      </c>
      <c r="K34" s="64">
        <v>1847</v>
      </c>
      <c r="L34" s="64">
        <v>110</v>
      </c>
      <c r="M34" s="63">
        <v>0</v>
      </c>
      <c r="N34" s="63">
        <v>2</v>
      </c>
      <c r="O34" s="63">
        <v>1008</v>
      </c>
      <c r="P34" s="64">
        <v>11</v>
      </c>
      <c r="Q34" s="36"/>
      <c r="R34" s="36"/>
      <c r="S34" s="36"/>
      <c r="T34" s="36"/>
      <c r="U34" s="36"/>
    </row>
    <row r="35" spans="1:21" ht="13.5" customHeight="1" hidden="1">
      <c r="A35" s="45" t="s">
        <v>66</v>
      </c>
      <c r="B35" s="63">
        <f>SUM(C35:P35)</f>
        <v>156944</v>
      </c>
      <c r="C35" s="63">
        <v>109</v>
      </c>
      <c r="D35" s="63">
        <v>62808</v>
      </c>
      <c r="E35" s="63">
        <v>10777</v>
      </c>
      <c r="F35" s="63">
        <v>2043</v>
      </c>
      <c r="G35" s="63">
        <v>410</v>
      </c>
      <c r="H35" s="63">
        <v>776</v>
      </c>
      <c r="I35" s="63">
        <v>373</v>
      </c>
      <c r="J35" s="63">
        <v>13845</v>
      </c>
      <c r="K35" s="63">
        <v>15078</v>
      </c>
      <c r="L35" s="63">
        <v>12300</v>
      </c>
      <c r="M35" s="63">
        <v>0</v>
      </c>
      <c r="N35" s="63">
        <v>47</v>
      </c>
      <c r="O35" s="63">
        <v>5058</v>
      </c>
      <c r="P35" s="64">
        <v>33320</v>
      </c>
      <c r="Q35" s="36"/>
      <c r="R35" s="36"/>
      <c r="S35" s="36"/>
      <c r="T35" s="36"/>
      <c r="U35" s="36"/>
    </row>
    <row r="36" spans="1:21" ht="13.5" customHeight="1" hidden="1">
      <c r="A36" s="45" t="s">
        <v>67</v>
      </c>
      <c r="B36" s="63">
        <f>SUM(C36:P36)</f>
        <v>26767</v>
      </c>
      <c r="C36" s="63">
        <v>34</v>
      </c>
      <c r="D36" s="63">
        <v>6158</v>
      </c>
      <c r="E36" s="63">
        <v>1211</v>
      </c>
      <c r="F36" s="63">
        <v>379</v>
      </c>
      <c r="G36" s="63">
        <v>116</v>
      </c>
      <c r="H36" s="63">
        <v>246</v>
      </c>
      <c r="I36" s="63">
        <v>37</v>
      </c>
      <c r="J36" s="63">
        <v>3591</v>
      </c>
      <c r="K36" s="63">
        <v>1080</v>
      </c>
      <c r="L36" s="63">
        <v>3125</v>
      </c>
      <c r="M36" s="63">
        <v>0</v>
      </c>
      <c r="N36" s="63">
        <v>2</v>
      </c>
      <c r="O36" s="63">
        <v>611</v>
      </c>
      <c r="P36" s="64">
        <v>10177</v>
      </c>
      <c r="Q36" s="36"/>
      <c r="R36" s="36"/>
      <c r="S36" s="36"/>
      <c r="T36" s="36"/>
      <c r="U36" s="36"/>
    </row>
    <row r="37" spans="1:21" ht="13.5" customHeight="1" hidden="1">
      <c r="A37" s="42" t="s">
        <v>85</v>
      </c>
      <c r="B37" s="63"/>
      <c r="C37" s="63"/>
      <c r="D37" s="63"/>
      <c r="E37" s="63"/>
      <c r="F37" s="63"/>
      <c r="G37" s="63"/>
      <c r="H37" s="63"/>
      <c r="I37" s="63"/>
      <c r="J37" s="63"/>
      <c r="K37" s="63"/>
      <c r="L37" s="63"/>
      <c r="M37" s="63"/>
      <c r="N37" s="63" t="s">
        <v>57</v>
      </c>
      <c r="O37" s="63"/>
      <c r="P37" s="64"/>
      <c r="Q37" s="36"/>
      <c r="R37" s="36"/>
      <c r="S37" s="36"/>
      <c r="T37" s="36"/>
      <c r="U37" s="36"/>
    </row>
    <row r="38" spans="1:21" ht="13.5" customHeight="1" hidden="1">
      <c r="A38" s="45" t="s">
        <v>65</v>
      </c>
      <c r="B38" s="63">
        <v>30407</v>
      </c>
      <c r="C38" s="63">
        <v>856</v>
      </c>
      <c r="D38" s="63">
        <v>21313</v>
      </c>
      <c r="E38" s="63">
        <v>848</v>
      </c>
      <c r="F38" s="64">
        <v>289</v>
      </c>
      <c r="G38" s="64">
        <v>9</v>
      </c>
      <c r="H38" s="64">
        <v>3947</v>
      </c>
      <c r="I38" s="64">
        <v>71</v>
      </c>
      <c r="J38" s="64">
        <v>134</v>
      </c>
      <c r="K38" s="64">
        <v>1824</v>
      </c>
      <c r="L38" s="64">
        <v>108</v>
      </c>
      <c r="M38" s="63">
        <v>2</v>
      </c>
      <c r="N38" s="63">
        <v>2</v>
      </c>
      <c r="O38" s="63">
        <v>987</v>
      </c>
      <c r="P38" s="64">
        <v>10</v>
      </c>
      <c r="Q38" s="36"/>
      <c r="R38" s="36"/>
      <c r="S38" s="36"/>
      <c r="T38" s="36"/>
      <c r="U38" s="36"/>
    </row>
    <row r="39" spans="1:21" ht="13.5" customHeight="1" hidden="1">
      <c r="A39" s="45" t="s">
        <v>66</v>
      </c>
      <c r="B39" s="63">
        <v>157130</v>
      </c>
      <c r="C39" s="63">
        <v>108</v>
      </c>
      <c r="D39" s="63">
        <v>62689</v>
      </c>
      <c r="E39" s="63">
        <v>10949</v>
      </c>
      <c r="F39" s="63">
        <v>2667</v>
      </c>
      <c r="G39" s="63">
        <v>408</v>
      </c>
      <c r="H39" s="63">
        <v>776</v>
      </c>
      <c r="I39" s="63">
        <v>208</v>
      </c>
      <c r="J39" s="63">
        <v>14310</v>
      </c>
      <c r="K39" s="63">
        <v>15023</v>
      </c>
      <c r="L39" s="63">
        <v>12382</v>
      </c>
      <c r="M39" s="63">
        <v>40</v>
      </c>
      <c r="N39" s="63">
        <v>47</v>
      </c>
      <c r="O39" s="63">
        <v>4987</v>
      </c>
      <c r="P39" s="64">
        <v>32290</v>
      </c>
      <c r="Q39" s="36"/>
      <c r="R39" s="36"/>
      <c r="S39" s="36"/>
      <c r="T39" s="36"/>
      <c r="U39" s="36"/>
    </row>
    <row r="40" spans="1:21" ht="13.5" customHeight="1" hidden="1">
      <c r="A40" s="45" t="s">
        <v>67</v>
      </c>
      <c r="B40" s="63">
        <v>28208</v>
      </c>
      <c r="C40" s="63">
        <v>33</v>
      </c>
      <c r="D40" s="63">
        <v>6491</v>
      </c>
      <c r="E40" s="63">
        <v>1263</v>
      </c>
      <c r="F40" s="63">
        <v>551</v>
      </c>
      <c r="G40" s="63">
        <v>122</v>
      </c>
      <c r="H40" s="63">
        <v>238</v>
      </c>
      <c r="I40" s="63">
        <v>19</v>
      </c>
      <c r="J40" s="63">
        <v>3575</v>
      </c>
      <c r="K40" s="63">
        <v>1129</v>
      </c>
      <c r="L40" s="63">
        <v>2909</v>
      </c>
      <c r="M40" s="63">
        <v>1</v>
      </c>
      <c r="N40" s="63">
        <v>28</v>
      </c>
      <c r="O40" s="63">
        <v>604</v>
      </c>
      <c r="P40" s="64">
        <v>11207</v>
      </c>
      <c r="Q40" s="36"/>
      <c r="R40" s="36"/>
      <c r="S40" s="36"/>
      <c r="T40" s="36"/>
      <c r="U40" s="36"/>
    </row>
    <row r="41" spans="1:21" ht="13.5" customHeight="1" hidden="1">
      <c r="A41" s="42" t="s">
        <v>104</v>
      </c>
      <c r="B41" s="63"/>
      <c r="C41" s="63"/>
      <c r="D41" s="63"/>
      <c r="E41" s="63"/>
      <c r="F41" s="63"/>
      <c r="G41" s="63"/>
      <c r="H41" s="63"/>
      <c r="I41" s="63"/>
      <c r="J41" s="63"/>
      <c r="K41" s="63"/>
      <c r="L41" s="63"/>
      <c r="M41" s="63"/>
      <c r="N41" s="63" t="s">
        <v>57</v>
      </c>
      <c r="O41" s="63"/>
      <c r="P41" s="64"/>
      <c r="Q41" s="36"/>
      <c r="R41" s="36"/>
      <c r="S41" s="36"/>
      <c r="T41" s="36"/>
      <c r="U41" s="36"/>
    </row>
    <row r="42" spans="1:21" ht="13.5" customHeight="1" hidden="1">
      <c r="A42" s="45" t="s">
        <v>65</v>
      </c>
      <c r="B42" s="63">
        <v>30242</v>
      </c>
      <c r="C42" s="63">
        <v>847</v>
      </c>
      <c r="D42" s="63">
        <v>21111</v>
      </c>
      <c r="E42" s="63">
        <v>837</v>
      </c>
      <c r="F42" s="64">
        <v>352</v>
      </c>
      <c r="G42" s="64">
        <v>10</v>
      </c>
      <c r="H42" s="64">
        <v>3958</v>
      </c>
      <c r="I42" s="64">
        <v>111</v>
      </c>
      <c r="J42" s="64">
        <v>136</v>
      </c>
      <c r="K42" s="64">
        <v>1786</v>
      </c>
      <c r="L42" s="64">
        <v>106</v>
      </c>
      <c r="M42" s="63">
        <v>4</v>
      </c>
      <c r="N42" s="63">
        <v>3</v>
      </c>
      <c r="O42" s="63">
        <v>971</v>
      </c>
      <c r="P42" s="64">
        <v>10</v>
      </c>
      <c r="Q42" s="36"/>
      <c r="R42" s="36"/>
      <c r="S42" s="36"/>
      <c r="T42" s="36"/>
      <c r="U42" s="36"/>
    </row>
    <row r="43" spans="1:21" ht="13.5" customHeight="1" hidden="1">
      <c r="A43" s="45" t="s">
        <v>66</v>
      </c>
      <c r="B43" s="63">
        <v>158812</v>
      </c>
      <c r="C43" s="63">
        <v>108</v>
      </c>
      <c r="D43" s="63">
        <v>62681</v>
      </c>
      <c r="E43" s="63">
        <v>10801</v>
      </c>
      <c r="F43" s="63">
        <v>3346</v>
      </c>
      <c r="G43" s="63">
        <v>440</v>
      </c>
      <c r="H43" s="63">
        <v>785</v>
      </c>
      <c r="I43" s="63">
        <v>419</v>
      </c>
      <c r="J43" s="63">
        <v>13937</v>
      </c>
      <c r="K43" s="63">
        <v>14638</v>
      </c>
      <c r="L43" s="63">
        <v>11956</v>
      </c>
      <c r="M43" s="63">
        <v>52</v>
      </c>
      <c r="N43" s="63">
        <v>83</v>
      </c>
      <c r="O43" s="63">
        <v>5206</v>
      </c>
      <c r="P43" s="64">
        <v>34360</v>
      </c>
      <c r="Q43" s="36"/>
      <c r="R43" s="36"/>
      <c r="S43" s="36"/>
      <c r="T43" s="36"/>
      <c r="U43" s="36"/>
    </row>
    <row r="44" spans="1:21" ht="13.5" customHeight="1" hidden="1">
      <c r="A44" s="45" t="s">
        <v>67</v>
      </c>
      <c r="B44" s="63">
        <v>29105</v>
      </c>
      <c r="C44" s="63">
        <v>32</v>
      </c>
      <c r="D44" s="63">
        <v>6226</v>
      </c>
      <c r="E44" s="63">
        <v>1185</v>
      </c>
      <c r="F44" s="63">
        <v>659</v>
      </c>
      <c r="G44" s="63">
        <v>118</v>
      </c>
      <c r="H44" s="63">
        <v>236</v>
      </c>
      <c r="I44" s="63">
        <v>37</v>
      </c>
      <c r="J44" s="63">
        <v>3467</v>
      </c>
      <c r="K44" s="63">
        <v>1072</v>
      </c>
      <c r="L44" s="63">
        <v>2896</v>
      </c>
      <c r="M44" s="63">
        <v>2</v>
      </c>
      <c r="N44" s="63">
        <v>2</v>
      </c>
      <c r="O44" s="63">
        <v>634</v>
      </c>
      <c r="P44" s="64">
        <v>12539</v>
      </c>
      <c r="Q44" s="36"/>
      <c r="R44" s="36"/>
      <c r="S44" s="36"/>
      <c r="T44" s="36"/>
      <c r="U44" s="36"/>
    </row>
    <row r="45" spans="1:21" ht="13.5" customHeight="1" hidden="1">
      <c r="A45" s="12"/>
      <c r="B45" s="48"/>
      <c r="C45" s="13"/>
      <c r="D45" s="13"/>
      <c r="E45" s="13"/>
      <c r="F45" s="13"/>
      <c r="G45" s="13"/>
      <c r="H45" s="13"/>
      <c r="I45" s="14"/>
      <c r="J45" s="13"/>
      <c r="K45" s="13"/>
      <c r="L45" s="13"/>
      <c r="M45" s="13"/>
      <c r="N45" s="13"/>
      <c r="O45" s="13"/>
      <c r="P45" s="16"/>
      <c r="Q45" s="3"/>
      <c r="R45" s="3"/>
      <c r="S45" s="3"/>
      <c r="T45" s="3"/>
      <c r="U45" s="3"/>
    </row>
    <row r="46" spans="1:14" ht="14.25" customHeight="1" hidden="1">
      <c r="A46" s="7" t="s">
        <v>39</v>
      </c>
      <c r="B46" s="2"/>
      <c r="C46" s="2"/>
      <c r="D46" s="2"/>
      <c r="E46" s="2"/>
      <c r="F46" s="2"/>
      <c r="G46" s="2"/>
      <c r="H46" s="3"/>
      <c r="I46" s="3"/>
      <c r="J46" s="3"/>
      <c r="K46" s="3"/>
      <c r="L46" s="3"/>
      <c r="M46" s="3"/>
      <c r="N46" s="3"/>
    </row>
    <row r="47" spans="1:14" ht="14.25" customHeight="1">
      <c r="A47" s="7"/>
      <c r="B47" s="2"/>
      <c r="C47" s="126" t="s">
        <v>113</v>
      </c>
      <c r="D47" s="126"/>
      <c r="E47" s="2"/>
      <c r="F47" s="2"/>
      <c r="G47" s="2"/>
      <c r="H47" s="3"/>
      <c r="I47" s="3"/>
      <c r="J47" s="3"/>
      <c r="K47" s="3"/>
      <c r="L47" s="3"/>
      <c r="M47" s="3"/>
      <c r="N47" s="3"/>
    </row>
    <row r="48" spans="1:14" s="50" customFormat="1" ht="18" customHeight="1">
      <c r="A48" s="62" t="s">
        <v>107</v>
      </c>
      <c r="B48" s="6" t="s">
        <v>108</v>
      </c>
      <c r="C48" s="62" t="s">
        <v>109</v>
      </c>
      <c r="D48" s="62" t="s">
        <v>110</v>
      </c>
      <c r="E48" s="71"/>
      <c r="F48" s="71"/>
      <c r="G48" s="71"/>
      <c r="H48" s="72"/>
      <c r="I48" s="72"/>
      <c r="J48" s="72"/>
      <c r="K48" s="72"/>
      <c r="L48" s="72"/>
      <c r="M48" s="72"/>
      <c r="N48" s="72"/>
    </row>
    <row r="49" spans="1:14" ht="18" customHeight="1" hidden="1">
      <c r="A49" s="8" t="s">
        <v>111</v>
      </c>
      <c r="B49" s="73">
        <v>296747</v>
      </c>
      <c r="C49" s="38">
        <v>86156</v>
      </c>
      <c r="D49" s="38">
        <v>210591</v>
      </c>
      <c r="E49" s="2"/>
      <c r="F49" s="2"/>
      <c r="G49" s="2"/>
      <c r="H49" s="3"/>
      <c r="I49" s="3"/>
      <c r="J49" s="3"/>
      <c r="K49" s="3"/>
      <c r="L49" s="3"/>
      <c r="M49" s="3"/>
      <c r="N49" s="3"/>
    </row>
    <row r="50" spans="1:14" ht="13.5" customHeight="1">
      <c r="A50" s="8"/>
      <c r="B50" s="73"/>
      <c r="C50" s="38"/>
      <c r="D50" s="38"/>
      <c r="E50" s="2"/>
      <c r="F50" s="2"/>
      <c r="G50" s="2"/>
      <c r="H50" s="3"/>
      <c r="I50" s="3"/>
      <c r="J50" s="3"/>
      <c r="K50" s="3"/>
      <c r="L50" s="3"/>
      <c r="M50" s="3"/>
      <c r="N50" s="3"/>
    </row>
    <row r="51" spans="1:14" ht="18" customHeight="1">
      <c r="A51" s="8" t="s">
        <v>112</v>
      </c>
      <c r="B51" s="73">
        <v>301438</v>
      </c>
      <c r="C51" s="38">
        <v>87518</v>
      </c>
      <c r="D51" s="38">
        <v>213920</v>
      </c>
      <c r="E51" s="2"/>
      <c r="F51" s="2"/>
      <c r="G51" s="2"/>
      <c r="H51" s="3"/>
      <c r="I51" s="3"/>
      <c r="J51" s="3"/>
      <c r="K51" s="3"/>
      <c r="L51" s="3"/>
      <c r="M51" s="3"/>
      <c r="N51" s="3"/>
    </row>
    <row r="52" spans="1:14" ht="18" customHeight="1">
      <c r="A52" s="8">
        <v>16</v>
      </c>
      <c r="B52" s="73">
        <v>306079</v>
      </c>
      <c r="C52" s="38">
        <v>88541</v>
      </c>
      <c r="D52" s="38">
        <v>217538</v>
      </c>
      <c r="E52" s="2"/>
      <c r="F52" s="2"/>
      <c r="G52" s="2"/>
      <c r="H52" s="3"/>
      <c r="I52" s="3"/>
      <c r="J52" s="3"/>
      <c r="K52" s="3"/>
      <c r="L52" s="3"/>
      <c r="M52" s="3"/>
      <c r="N52" s="3"/>
    </row>
    <row r="53" spans="1:14" ht="18" customHeight="1">
      <c r="A53" s="8">
        <v>17</v>
      </c>
      <c r="B53" s="73">
        <v>313935</v>
      </c>
      <c r="C53" s="38">
        <v>90223</v>
      </c>
      <c r="D53" s="38">
        <v>223712</v>
      </c>
      <c r="E53" s="2"/>
      <c r="F53" s="2"/>
      <c r="G53" s="2"/>
      <c r="H53" s="3"/>
      <c r="I53" s="3"/>
      <c r="J53" s="3"/>
      <c r="K53" s="3"/>
      <c r="L53" s="3"/>
      <c r="M53" s="3"/>
      <c r="N53" s="3"/>
    </row>
    <row r="54" spans="1:14" ht="18" customHeight="1">
      <c r="A54" s="8">
        <v>18</v>
      </c>
      <c r="B54" s="73">
        <v>327360</v>
      </c>
      <c r="C54" s="38">
        <v>89567</v>
      </c>
      <c r="D54" s="38">
        <v>237793</v>
      </c>
      <c r="E54" s="2"/>
      <c r="F54" s="2"/>
      <c r="G54" s="2"/>
      <c r="H54" s="3"/>
      <c r="I54" s="3"/>
      <c r="J54" s="3"/>
      <c r="K54" s="3"/>
      <c r="L54" s="3"/>
      <c r="M54" s="3"/>
      <c r="N54" s="3"/>
    </row>
    <row r="55" spans="1:14" ht="18" customHeight="1">
      <c r="A55" s="8">
        <v>19</v>
      </c>
      <c r="B55" s="73">
        <v>332138</v>
      </c>
      <c r="C55" s="38">
        <v>90786</v>
      </c>
      <c r="D55" s="38">
        <v>241352</v>
      </c>
      <c r="E55" s="2"/>
      <c r="F55" s="2"/>
      <c r="G55" s="2"/>
      <c r="H55" s="3"/>
      <c r="I55" s="3"/>
      <c r="J55" s="3"/>
      <c r="K55" s="3"/>
      <c r="L55" s="3"/>
      <c r="M55" s="3"/>
      <c r="N55" s="3"/>
    </row>
    <row r="56" spans="1:14" ht="13.5" customHeight="1">
      <c r="A56" s="14"/>
      <c r="B56" s="74"/>
      <c r="C56" s="75"/>
      <c r="D56" s="75"/>
      <c r="E56" s="2"/>
      <c r="F56" s="2"/>
      <c r="G56" s="2"/>
      <c r="H56" s="3"/>
      <c r="I56" s="3"/>
      <c r="J56" s="3"/>
      <c r="K56" s="3"/>
      <c r="L56" s="3"/>
      <c r="M56" s="3"/>
      <c r="N56" s="3"/>
    </row>
    <row r="57" ht="18" customHeight="1">
      <c r="A57" s="7" t="s">
        <v>125</v>
      </c>
    </row>
    <row r="58" ht="15" customHeight="1"/>
    <row r="59" spans="1:12" ht="15" customHeight="1">
      <c r="A59" s="2"/>
      <c r="B59" s="3"/>
      <c r="C59" s="2"/>
      <c r="D59" s="2"/>
      <c r="E59" s="2"/>
      <c r="F59" s="2"/>
      <c r="G59" s="2"/>
      <c r="H59" s="2"/>
      <c r="I59" s="3"/>
      <c r="J59" s="3"/>
      <c r="K59" s="2"/>
      <c r="L59" s="3"/>
    </row>
    <row r="60" spans="2:17" ht="13.5" customHeight="1">
      <c r="B60" s="3"/>
      <c r="C60" s="2"/>
      <c r="D60" s="2"/>
      <c r="E60" s="2"/>
      <c r="F60" s="2"/>
      <c r="G60" s="2"/>
      <c r="H60" s="2"/>
      <c r="I60" s="3"/>
      <c r="J60" s="3"/>
      <c r="K60" s="3"/>
      <c r="L60" s="3"/>
      <c r="M60" s="3"/>
      <c r="N60" s="3"/>
      <c r="O60" s="3"/>
      <c r="P60" s="3"/>
      <c r="Q60" s="3"/>
    </row>
    <row r="61" ht="15" customHeight="1"/>
    <row r="62" ht="15" customHeight="1"/>
    <row r="63" ht="15" customHeight="1"/>
    <row r="64" ht="15" customHeight="1"/>
    <row r="65" spans="1:16" ht="15" customHeight="1">
      <c r="A65" s="1" t="s">
        <v>75</v>
      </c>
      <c r="B65" s="7"/>
      <c r="C65" s="2"/>
      <c r="D65" s="2"/>
      <c r="E65" s="2"/>
      <c r="F65" s="2"/>
      <c r="G65" s="2"/>
      <c r="H65" s="3"/>
      <c r="I65" s="2"/>
      <c r="J65" s="3"/>
      <c r="K65" s="2"/>
      <c r="L65" s="3"/>
      <c r="M65" s="3"/>
      <c r="N65" s="3"/>
      <c r="O65" s="3"/>
      <c r="P65" s="3"/>
    </row>
    <row r="66" spans="1:16" ht="15" customHeight="1">
      <c r="A66" s="3"/>
      <c r="B66" s="3"/>
      <c r="C66" s="2"/>
      <c r="D66" s="2"/>
      <c r="E66" s="2"/>
      <c r="F66" s="2"/>
      <c r="G66" s="2"/>
      <c r="H66" s="3"/>
      <c r="I66" s="2"/>
      <c r="J66" s="3"/>
      <c r="K66" s="2"/>
      <c r="L66" s="3"/>
      <c r="M66" s="3"/>
      <c r="N66" s="3"/>
      <c r="O66" s="3"/>
      <c r="P66" s="3"/>
    </row>
    <row r="67" spans="1:17" ht="19.5" customHeight="1">
      <c r="A67" s="116" t="s">
        <v>42</v>
      </c>
      <c r="B67" s="120" t="s">
        <v>1</v>
      </c>
      <c r="C67" s="120" t="s">
        <v>2</v>
      </c>
      <c r="D67" s="122" t="s">
        <v>43</v>
      </c>
      <c r="E67" s="122"/>
      <c r="F67" s="122"/>
      <c r="G67" s="57" t="s">
        <v>82</v>
      </c>
      <c r="H67" s="58"/>
      <c r="I67" s="58"/>
      <c r="J67" s="61" t="s">
        <v>84</v>
      </c>
      <c r="K67" s="136" t="s">
        <v>44</v>
      </c>
      <c r="L67" s="137"/>
      <c r="M67" s="137"/>
      <c r="N67" s="138"/>
      <c r="O67" s="106" t="s">
        <v>83</v>
      </c>
      <c r="Q67" s="27"/>
    </row>
    <row r="68" spans="1:17" ht="19.5" customHeight="1">
      <c r="A68" s="119"/>
      <c r="B68" s="121"/>
      <c r="C68" s="121"/>
      <c r="D68" s="5" t="s">
        <v>3</v>
      </c>
      <c r="E68" s="5" t="s">
        <v>4</v>
      </c>
      <c r="F68" s="5" t="s">
        <v>5</v>
      </c>
      <c r="G68" s="5" t="s">
        <v>3</v>
      </c>
      <c r="H68" s="5" t="s">
        <v>6</v>
      </c>
      <c r="I68" s="60" t="s">
        <v>7</v>
      </c>
      <c r="J68" s="59" t="s">
        <v>8</v>
      </c>
      <c r="K68" s="5" t="s">
        <v>9</v>
      </c>
      <c r="L68" s="5" t="s">
        <v>6</v>
      </c>
      <c r="M68" s="55" t="s">
        <v>119</v>
      </c>
      <c r="N68" s="5" t="s">
        <v>8</v>
      </c>
      <c r="O68" s="107"/>
      <c r="Q68" s="27"/>
    </row>
    <row r="69" spans="1:17" ht="13.5">
      <c r="A69" s="7"/>
      <c r="B69" s="15"/>
      <c r="C69" s="7"/>
      <c r="D69" s="8"/>
      <c r="E69" s="8"/>
      <c r="F69" s="8"/>
      <c r="G69" s="8"/>
      <c r="H69" s="8"/>
      <c r="I69" s="8"/>
      <c r="J69" s="7"/>
      <c r="K69" s="7"/>
      <c r="L69" s="7"/>
      <c r="M69" s="7"/>
      <c r="N69" s="7"/>
      <c r="O69" s="37"/>
      <c r="Q69" s="8"/>
    </row>
    <row r="70" spans="1:17" ht="13.5" customHeight="1" hidden="1">
      <c r="A70" s="8" t="s">
        <v>38</v>
      </c>
      <c r="B70" s="17">
        <v>11695</v>
      </c>
      <c r="C70" s="18">
        <v>99.3</v>
      </c>
      <c r="D70" s="10">
        <v>187212</v>
      </c>
      <c r="E70" s="10">
        <v>30319</v>
      </c>
      <c r="F70" s="29">
        <v>156893</v>
      </c>
      <c r="G70" s="10">
        <v>11611</v>
      </c>
      <c r="H70" s="10">
        <v>10622</v>
      </c>
      <c r="I70" s="9">
        <v>855</v>
      </c>
      <c r="J70" s="9">
        <v>134</v>
      </c>
      <c r="K70" s="19">
        <v>10238775</v>
      </c>
      <c r="L70" s="19">
        <v>7080580</v>
      </c>
      <c r="M70" s="19">
        <v>1994888</v>
      </c>
      <c r="N70" s="19">
        <v>1163307</v>
      </c>
      <c r="O70" s="39">
        <v>10462090</v>
      </c>
      <c r="Q70" s="39"/>
    </row>
    <row r="71" spans="1:17" ht="13.5" customHeight="1" hidden="1">
      <c r="A71" s="8"/>
      <c r="B71" s="17"/>
      <c r="C71" s="7"/>
      <c r="D71" s="7"/>
      <c r="E71" s="7"/>
      <c r="F71" s="29"/>
      <c r="G71" s="10">
        <v>10362</v>
      </c>
      <c r="H71" s="10">
        <v>9477</v>
      </c>
      <c r="I71" s="9">
        <v>767</v>
      </c>
      <c r="J71" s="9">
        <v>118</v>
      </c>
      <c r="K71" s="7"/>
      <c r="L71" s="7"/>
      <c r="M71" s="10"/>
      <c r="N71" s="7"/>
      <c r="O71" s="38"/>
      <c r="Q71" s="38"/>
    </row>
    <row r="72" spans="1:17" ht="13.5" customHeight="1" hidden="1">
      <c r="A72" s="11" t="s">
        <v>27</v>
      </c>
      <c r="B72" s="17">
        <v>11696</v>
      </c>
      <c r="C72" s="18">
        <v>99.7</v>
      </c>
      <c r="D72" s="10">
        <v>189372</v>
      </c>
      <c r="E72" s="10">
        <v>31810</v>
      </c>
      <c r="F72" s="30">
        <v>157562</v>
      </c>
      <c r="G72" s="10">
        <v>11663</v>
      </c>
      <c r="H72" s="10">
        <v>10652</v>
      </c>
      <c r="I72" s="9">
        <v>869</v>
      </c>
      <c r="J72" s="9">
        <v>142</v>
      </c>
      <c r="K72" s="20">
        <v>10453202</v>
      </c>
      <c r="L72" s="20">
        <v>7118517</v>
      </c>
      <c r="M72" s="20">
        <v>2223209</v>
      </c>
      <c r="N72" s="20">
        <v>1111476</v>
      </c>
      <c r="O72" s="21">
        <v>10674220</v>
      </c>
      <c r="Q72" s="21"/>
    </row>
    <row r="73" spans="1:17" ht="13.5" customHeight="1" hidden="1">
      <c r="A73" s="11"/>
      <c r="B73" s="17"/>
      <c r="C73" s="7"/>
      <c r="D73" s="7"/>
      <c r="E73" s="7"/>
      <c r="F73" s="30"/>
      <c r="G73" s="10">
        <v>10424</v>
      </c>
      <c r="H73" s="10">
        <v>9539</v>
      </c>
      <c r="I73" s="9">
        <v>759</v>
      </c>
      <c r="J73" s="9">
        <v>126</v>
      </c>
      <c r="K73" s="20"/>
      <c r="L73" s="20"/>
      <c r="M73" s="20"/>
      <c r="N73" s="20"/>
      <c r="O73" s="21"/>
      <c r="Q73" s="46"/>
    </row>
    <row r="74" spans="1:17" ht="13.5" customHeight="1" hidden="1">
      <c r="A74" s="11" t="s">
        <v>33</v>
      </c>
      <c r="B74" s="17">
        <v>11679</v>
      </c>
      <c r="C74" s="18">
        <v>99.7</v>
      </c>
      <c r="D74" s="10">
        <v>190674</v>
      </c>
      <c r="E74" s="10">
        <v>32101</v>
      </c>
      <c r="F74" s="25">
        <v>158573</v>
      </c>
      <c r="G74" s="10">
        <v>11649</v>
      </c>
      <c r="H74" s="10">
        <v>10641</v>
      </c>
      <c r="I74" s="9">
        <v>862</v>
      </c>
      <c r="J74" s="9">
        <v>146</v>
      </c>
      <c r="K74" s="20">
        <v>10777935</v>
      </c>
      <c r="L74" s="20">
        <v>7182402</v>
      </c>
      <c r="M74" s="20">
        <v>2499022</v>
      </c>
      <c r="N74" s="20">
        <v>1096511</v>
      </c>
      <c r="O74" s="21">
        <v>10960240</v>
      </c>
      <c r="Q74" s="21"/>
    </row>
    <row r="75" spans="1:17" ht="13.5" customHeight="1" hidden="1">
      <c r="A75" s="11"/>
      <c r="B75" s="17"/>
      <c r="C75" s="7"/>
      <c r="D75" s="7"/>
      <c r="E75" s="7"/>
      <c r="F75" s="25"/>
      <c r="G75" s="10">
        <v>10400</v>
      </c>
      <c r="H75" s="10">
        <v>9518</v>
      </c>
      <c r="I75" s="9">
        <v>748</v>
      </c>
      <c r="J75" s="9">
        <v>130</v>
      </c>
      <c r="K75" s="20"/>
      <c r="L75" s="20"/>
      <c r="M75" s="20"/>
      <c r="N75" s="20"/>
      <c r="O75" s="21"/>
      <c r="Q75" s="21"/>
    </row>
    <row r="76" spans="1:17" ht="13.5" customHeight="1" hidden="1">
      <c r="A76" s="11" t="s">
        <v>40</v>
      </c>
      <c r="B76" s="17">
        <v>11558</v>
      </c>
      <c r="C76" s="18">
        <v>100.8</v>
      </c>
      <c r="D76" s="10">
        <v>157207</v>
      </c>
      <c r="E76" s="10">
        <v>30323</v>
      </c>
      <c r="F76" s="25">
        <v>126884</v>
      </c>
      <c r="G76" s="10">
        <v>11656</v>
      </c>
      <c r="H76" s="10">
        <v>10642</v>
      </c>
      <c r="I76" s="9">
        <v>868</v>
      </c>
      <c r="J76" s="9">
        <v>146</v>
      </c>
      <c r="K76" s="20">
        <v>10375669</v>
      </c>
      <c r="L76" s="20">
        <v>6868644</v>
      </c>
      <c r="M76" s="20">
        <v>2448058</v>
      </c>
      <c r="N76" s="20">
        <v>1058967</v>
      </c>
      <c r="O76" s="21">
        <v>10595110</v>
      </c>
      <c r="Q76" s="21"/>
    </row>
    <row r="77" spans="1:17" ht="13.5" customHeight="1" hidden="1">
      <c r="A77" s="11"/>
      <c r="B77" s="17"/>
      <c r="C77" s="7"/>
      <c r="D77" s="7"/>
      <c r="E77" s="7"/>
      <c r="F77" s="25"/>
      <c r="G77" s="10">
        <v>10324</v>
      </c>
      <c r="H77" s="10">
        <v>9448</v>
      </c>
      <c r="I77" s="9">
        <v>745</v>
      </c>
      <c r="J77" s="9">
        <v>131</v>
      </c>
      <c r="K77" s="20"/>
      <c r="L77" s="20"/>
      <c r="M77" s="20"/>
      <c r="N77" s="20"/>
      <c r="O77" s="21"/>
      <c r="Q77" s="21"/>
    </row>
    <row r="78" spans="1:17" ht="13.5" customHeight="1" hidden="1">
      <c r="A78" s="11" t="s">
        <v>70</v>
      </c>
      <c r="B78" s="17">
        <v>11386</v>
      </c>
      <c r="C78" s="18">
        <v>101.7</v>
      </c>
      <c r="D78" s="10">
        <v>157217</v>
      </c>
      <c r="E78" s="10">
        <v>30538</v>
      </c>
      <c r="F78" s="25">
        <v>126679</v>
      </c>
      <c r="G78" s="10">
        <v>11578</v>
      </c>
      <c r="H78" s="10">
        <v>10565</v>
      </c>
      <c r="I78" s="9">
        <v>862</v>
      </c>
      <c r="J78" s="9">
        <v>151</v>
      </c>
      <c r="K78" s="20">
        <v>9849418</v>
      </c>
      <c r="L78" s="20">
        <v>6792381</v>
      </c>
      <c r="M78" s="20">
        <v>2242325</v>
      </c>
      <c r="N78" s="20">
        <v>814712</v>
      </c>
      <c r="O78" s="21">
        <v>10037160</v>
      </c>
      <c r="Q78" s="21"/>
    </row>
    <row r="79" spans="1:17" ht="13.5" customHeight="1" hidden="1">
      <c r="A79" s="22"/>
      <c r="B79" s="23"/>
      <c r="C79" s="7"/>
      <c r="D79" s="7"/>
      <c r="E79" s="7"/>
      <c r="F79" s="25"/>
      <c r="G79" s="10">
        <v>10250</v>
      </c>
      <c r="H79" s="10">
        <v>9387</v>
      </c>
      <c r="I79" s="9">
        <v>732</v>
      </c>
      <c r="J79" s="9">
        <v>131</v>
      </c>
      <c r="K79" s="20"/>
      <c r="L79" s="20"/>
      <c r="M79" s="20"/>
      <c r="N79" s="20"/>
      <c r="O79" s="21"/>
      <c r="Q79" s="21"/>
    </row>
    <row r="80" spans="1:17" ht="13.5" customHeight="1" hidden="1">
      <c r="A80" s="11" t="s">
        <v>89</v>
      </c>
      <c r="B80" s="17">
        <v>11324</v>
      </c>
      <c r="C80" s="24">
        <v>102</v>
      </c>
      <c r="D80" s="25">
        <v>157278</v>
      </c>
      <c r="E80" s="25">
        <v>30538</v>
      </c>
      <c r="F80" s="25">
        <v>126740</v>
      </c>
      <c r="G80" s="10">
        <v>11546</v>
      </c>
      <c r="H80" s="10">
        <v>10470</v>
      </c>
      <c r="I80" s="9">
        <v>922</v>
      </c>
      <c r="J80" s="9">
        <v>154</v>
      </c>
      <c r="K80" s="20">
        <v>9400858</v>
      </c>
      <c r="L80" s="20">
        <v>6475562</v>
      </c>
      <c r="M80" s="20">
        <v>2282972</v>
      </c>
      <c r="N80" s="20">
        <v>642324</v>
      </c>
      <c r="O80" s="21">
        <v>9651300</v>
      </c>
      <c r="Q80" s="21"/>
    </row>
    <row r="81" spans="1:17" ht="13.5" customHeight="1" hidden="1">
      <c r="A81" s="11"/>
      <c r="B81" s="23"/>
      <c r="C81" s="7"/>
      <c r="D81" s="7"/>
      <c r="E81" s="7"/>
      <c r="F81" s="25"/>
      <c r="G81" s="10">
        <v>10239</v>
      </c>
      <c r="H81" s="10">
        <v>9333</v>
      </c>
      <c r="I81" s="9">
        <v>773</v>
      </c>
      <c r="J81" s="9">
        <v>133</v>
      </c>
      <c r="K81" s="20"/>
      <c r="L81" s="20"/>
      <c r="M81" s="20"/>
      <c r="N81" s="20"/>
      <c r="O81" s="21"/>
      <c r="Q81" s="21"/>
    </row>
    <row r="82" spans="1:17" ht="13.5" customHeight="1" hidden="1">
      <c r="A82" s="11" t="s">
        <v>90</v>
      </c>
      <c r="B82" s="28">
        <v>11225</v>
      </c>
      <c r="C82" s="33">
        <v>102.6</v>
      </c>
      <c r="D82" s="29">
        <v>157111</v>
      </c>
      <c r="E82" s="29">
        <v>30538</v>
      </c>
      <c r="F82" s="30">
        <v>126573</v>
      </c>
      <c r="G82" s="10">
        <v>11520</v>
      </c>
      <c r="H82" s="10">
        <v>10437</v>
      </c>
      <c r="I82" s="9">
        <v>927</v>
      </c>
      <c r="J82" s="9">
        <v>156</v>
      </c>
      <c r="K82" s="20">
        <v>9382849</v>
      </c>
      <c r="L82" s="20">
        <v>6323105</v>
      </c>
      <c r="M82" s="20">
        <v>2348606</v>
      </c>
      <c r="N82" s="20">
        <v>711138</v>
      </c>
      <c r="O82" s="21">
        <v>9586420</v>
      </c>
      <c r="Q82" s="21"/>
    </row>
    <row r="83" spans="1:17" ht="13.5" customHeight="1" hidden="1">
      <c r="A83" s="11"/>
      <c r="B83" s="28"/>
      <c r="C83" s="33"/>
      <c r="D83" s="29"/>
      <c r="E83" s="29"/>
      <c r="F83" s="30"/>
      <c r="G83" s="10">
        <v>10131</v>
      </c>
      <c r="H83" s="10">
        <v>9240</v>
      </c>
      <c r="I83" s="9">
        <v>757</v>
      </c>
      <c r="J83" s="9">
        <v>134</v>
      </c>
      <c r="K83" s="20"/>
      <c r="L83" s="20"/>
      <c r="M83" s="20"/>
      <c r="N83" s="20"/>
      <c r="O83" s="21"/>
      <c r="Q83" s="21"/>
    </row>
    <row r="84" spans="1:17" ht="13.5" customHeight="1" hidden="1">
      <c r="A84" s="11" t="s">
        <v>105</v>
      </c>
      <c r="B84" s="66">
        <v>11271</v>
      </c>
      <c r="C84" s="63">
        <v>101.2</v>
      </c>
      <c r="D84" s="63">
        <v>157565</v>
      </c>
      <c r="E84" s="63">
        <v>30538</v>
      </c>
      <c r="F84" s="67">
        <v>127027</v>
      </c>
      <c r="G84" s="63">
        <v>11398</v>
      </c>
      <c r="H84" s="63">
        <v>10346</v>
      </c>
      <c r="I84" s="63">
        <v>898</v>
      </c>
      <c r="J84" s="63">
        <v>154</v>
      </c>
      <c r="K84" s="67">
        <v>9249399</v>
      </c>
      <c r="L84" s="67">
        <v>6260129</v>
      </c>
      <c r="M84" s="67">
        <v>2280618</v>
      </c>
      <c r="N84" s="67">
        <v>708652</v>
      </c>
      <c r="O84" s="68">
        <v>9399660</v>
      </c>
      <c r="Q84" s="21"/>
    </row>
    <row r="85" spans="2:17" ht="13.5" customHeight="1" hidden="1">
      <c r="B85" s="66"/>
      <c r="C85" s="63"/>
      <c r="D85" s="63"/>
      <c r="E85" s="63"/>
      <c r="F85" s="67"/>
      <c r="G85" s="63">
        <v>10039</v>
      </c>
      <c r="H85" s="63">
        <v>9146</v>
      </c>
      <c r="I85" s="63">
        <v>758</v>
      </c>
      <c r="J85" s="63">
        <v>135</v>
      </c>
      <c r="K85" s="67"/>
      <c r="L85" s="67"/>
      <c r="M85" s="67"/>
      <c r="N85" s="67"/>
      <c r="O85" s="68"/>
      <c r="Q85" s="21"/>
    </row>
    <row r="86" spans="1:17" ht="13.5" customHeight="1" hidden="1">
      <c r="A86" s="50" t="s">
        <v>114</v>
      </c>
      <c r="B86" s="66">
        <v>11144</v>
      </c>
      <c r="C86" s="63">
        <v>98.5</v>
      </c>
      <c r="D86" s="63">
        <v>158272</v>
      </c>
      <c r="E86" s="63">
        <v>30478</v>
      </c>
      <c r="F86" s="67">
        <v>127794</v>
      </c>
      <c r="G86" s="63">
        <v>10977</v>
      </c>
      <c r="H86" s="63">
        <v>9973</v>
      </c>
      <c r="I86" s="63">
        <v>851</v>
      </c>
      <c r="J86" s="63">
        <v>153</v>
      </c>
      <c r="K86" s="67">
        <v>8523201</v>
      </c>
      <c r="L86" s="67">
        <v>6085532</v>
      </c>
      <c r="M86" s="67">
        <v>1713353</v>
      </c>
      <c r="N86" s="67">
        <v>724316</v>
      </c>
      <c r="O86" s="68">
        <v>8648710</v>
      </c>
      <c r="Q86" s="21"/>
    </row>
    <row r="87" spans="1:17" ht="13.5" customHeight="1" hidden="1">
      <c r="A87" s="7"/>
      <c r="B87" s="69"/>
      <c r="C87" s="63"/>
      <c r="D87" s="63"/>
      <c r="E87" s="63"/>
      <c r="F87" s="67"/>
      <c r="G87" s="65">
        <v>9908</v>
      </c>
      <c r="H87" s="65">
        <v>9051</v>
      </c>
      <c r="I87" s="65">
        <v>722</v>
      </c>
      <c r="J87" s="65">
        <v>135</v>
      </c>
      <c r="K87" s="68"/>
      <c r="L87" s="68"/>
      <c r="M87" s="68"/>
      <c r="N87" s="68"/>
      <c r="O87" s="68"/>
      <c r="Q87" s="21"/>
    </row>
    <row r="88" spans="1:17" ht="13.5" customHeight="1">
      <c r="A88" s="50" t="s">
        <v>112</v>
      </c>
      <c r="B88" s="69">
        <v>11138</v>
      </c>
      <c r="C88" s="63">
        <v>97.3</v>
      </c>
      <c r="D88" s="63">
        <v>158942</v>
      </c>
      <c r="E88" s="63">
        <v>30478</v>
      </c>
      <c r="F88" s="67">
        <v>128464</v>
      </c>
      <c r="G88" s="65">
        <v>10837</v>
      </c>
      <c r="H88" s="65">
        <v>9849</v>
      </c>
      <c r="I88" s="65">
        <v>836</v>
      </c>
      <c r="J88" s="65">
        <v>152</v>
      </c>
      <c r="K88" s="67">
        <v>8200034</v>
      </c>
      <c r="L88" s="67">
        <v>6081185</v>
      </c>
      <c r="M88" s="67">
        <v>1464900</v>
      </c>
      <c r="N88" s="67">
        <v>653949</v>
      </c>
      <c r="O88" s="68">
        <v>8361520</v>
      </c>
      <c r="Q88" s="21"/>
    </row>
    <row r="89" spans="1:17" ht="13.5" customHeight="1">
      <c r="A89" s="54"/>
      <c r="B89" s="63"/>
      <c r="C89" s="63"/>
      <c r="D89" s="63"/>
      <c r="E89" s="63"/>
      <c r="F89" s="67"/>
      <c r="G89" s="65">
        <v>9770</v>
      </c>
      <c r="H89" s="65">
        <v>8922</v>
      </c>
      <c r="I89" s="65">
        <v>712</v>
      </c>
      <c r="J89" s="65">
        <v>136</v>
      </c>
      <c r="K89" s="68"/>
      <c r="L89" s="68"/>
      <c r="M89" s="68"/>
      <c r="N89" s="68"/>
      <c r="O89" s="68"/>
      <c r="Q89" s="21"/>
    </row>
    <row r="90" spans="1:17" ht="13.5" customHeight="1">
      <c r="A90" s="50">
        <v>16</v>
      </c>
      <c r="B90" s="69">
        <v>11114</v>
      </c>
      <c r="C90" s="63">
        <v>93</v>
      </c>
      <c r="D90" s="63">
        <v>159454</v>
      </c>
      <c r="E90" s="65" t="s">
        <v>92</v>
      </c>
      <c r="F90" s="67">
        <v>159454</v>
      </c>
      <c r="G90" s="65">
        <v>10341</v>
      </c>
      <c r="H90" s="65">
        <v>9422</v>
      </c>
      <c r="I90" s="65">
        <v>776</v>
      </c>
      <c r="J90" s="65">
        <v>143</v>
      </c>
      <c r="K90" s="67">
        <v>7742919</v>
      </c>
      <c r="L90" s="67">
        <v>5699246</v>
      </c>
      <c r="M90" s="67">
        <v>1460850</v>
      </c>
      <c r="N90" s="67">
        <v>582823</v>
      </c>
      <c r="O90" s="68">
        <v>5008909</v>
      </c>
      <c r="Q90" s="21"/>
    </row>
    <row r="91" spans="1:17" ht="13.5" customHeight="1">
      <c r="A91" s="54"/>
      <c r="B91" s="63"/>
      <c r="C91" s="63"/>
      <c r="D91" s="63"/>
      <c r="E91" s="63"/>
      <c r="F91" s="67"/>
      <c r="G91" s="65">
        <v>9613</v>
      </c>
      <c r="H91" s="65">
        <v>8823</v>
      </c>
      <c r="I91" s="65">
        <v>685</v>
      </c>
      <c r="J91" s="65">
        <v>130</v>
      </c>
      <c r="K91" s="70"/>
      <c r="L91" s="70"/>
      <c r="M91" s="70"/>
      <c r="N91" s="70"/>
      <c r="O91" s="70"/>
      <c r="Q91" s="21"/>
    </row>
    <row r="92" spans="1:17" ht="13.5" customHeight="1">
      <c r="A92" s="50">
        <v>17</v>
      </c>
      <c r="B92" s="69">
        <v>11075</v>
      </c>
      <c r="C92" s="63">
        <v>93.2</v>
      </c>
      <c r="D92" s="63">
        <v>159576</v>
      </c>
      <c r="E92" s="65" t="s">
        <v>92</v>
      </c>
      <c r="F92" s="67">
        <v>159576</v>
      </c>
      <c r="G92" s="65">
        <v>10317</v>
      </c>
      <c r="H92" s="65">
        <v>9400</v>
      </c>
      <c r="I92" s="65">
        <v>774</v>
      </c>
      <c r="J92" s="65">
        <v>143</v>
      </c>
      <c r="K92" s="67">
        <v>3538681</v>
      </c>
      <c r="L92" s="67">
        <v>1906041</v>
      </c>
      <c r="M92" s="67">
        <v>1435164</v>
      </c>
      <c r="N92" s="67">
        <v>197476</v>
      </c>
      <c r="O92" s="68">
        <v>3520671</v>
      </c>
      <c r="Q92" s="21"/>
    </row>
    <row r="93" spans="1:17" ht="13.5" customHeight="1">
      <c r="A93" s="54"/>
      <c r="B93" s="63"/>
      <c r="C93" s="63"/>
      <c r="D93" s="63"/>
      <c r="E93" s="63"/>
      <c r="F93" s="67"/>
      <c r="G93" s="65">
        <v>9451</v>
      </c>
      <c r="H93" s="65">
        <v>8652</v>
      </c>
      <c r="I93" s="65">
        <v>670</v>
      </c>
      <c r="J93" s="65">
        <v>129</v>
      </c>
      <c r="K93" s="70"/>
      <c r="L93" s="70"/>
      <c r="M93" s="70"/>
      <c r="N93" s="70"/>
      <c r="O93" s="70"/>
      <c r="Q93" s="21"/>
    </row>
    <row r="94" spans="1:17" ht="13.5" customHeight="1">
      <c r="A94" s="50">
        <v>18</v>
      </c>
      <c r="B94" s="69">
        <v>11085</v>
      </c>
      <c r="C94" s="63">
        <v>92.8</v>
      </c>
      <c r="D94" s="63">
        <v>160391</v>
      </c>
      <c r="E94" s="63"/>
      <c r="F94" s="67">
        <v>160391</v>
      </c>
      <c r="G94" s="65">
        <v>10285</v>
      </c>
      <c r="H94" s="65">
        <v>9356</v>
      </c>
      <c r="I94" s="65">
        <v>780</v>
      </c>
      <c r="J94" s="65">
        <v>149</v>
      </c>
      <c r="K94" s="70">
        <v>4299944</v>
      </c>
      <c r="L94" s="70">
        <v>1904055</v>
      </c>
      <c r="M94" s="70">
        <v>2196214</v>
      </c>
      <c r="N94" s="70">
        <v>199675</v>
      </c>
      <c r="O94" s="70">
        <v>4512853</v>
      </c>
      <c r="Q94" s="21"/>
    </row>
    <row r="95" spans="1:17" ht="13.5" customHeight="1">
      <c r="A95" s="54"/>
      <c r="B95" s="63"/>
      <c r="C95" s="63"/>
      <c r="D95" s="63"/>
      <c r="E95" s="63"/>
      <c r="F95" s="67"/>
      <c r="G95" s="65">
        <v>9287</v>
      </c>
      <c r="H95" s="65">
        <v>8492</v>
      </c>
      <c r="I95" s="65">
        <v>668</v>
      </c>
      <c r="J95" s="65">
        <v>127</v>
      </c>
      <c r="K95" s="70"/>
      <c r="L95" s="70"/>
      <c r="M95" s="70"/>
      <c r="N95" s="70"/>
      <c r="O95" s="70"/>
      <c r="Q95" s="21"/>
    </row>
    <row r="96" spans="1:17" ht="13.5" customHeight="1">
      <c r="A96" s="50">
        <v>19</v>
      </c>
      <c r="B96" s="69">
        <v>11009</v>
      </c>
      <c r="C96" s="63">
        <v>93.2</v>
      </c>
      <c r="D96" s="63">
        <v>160337</v>
      </c>
      <c r="E96" s="65" t="s">
        <v>92</v>
      </c>
      <c r="F96" s="67">
        <v>160337</v>
      </c>
      <c r="G96" s="65">
        <v>10260</v>
      </c>
      <c r="H96" s="65">
        <v>9335</v>
      </c>
      <c r="I96" s="65">
        <v>777</v>
      </c>
      <c r="J96" s="65">
        <v>148</v>
      </c>
      <c r="K96" s="70">
        <v>4009974</v>
      </c>
      <c r="L96" s="70">
        <v>1789359</v>
      </c>
      <c r="M96" s="70">
        <v>2029866</v>
      </c>
      <c r="N96" s="70">
        <v>190749</v>
      </c>
      <c r="O96" s="70">
        <v>4161586</v>
      </c>
      <c r="Q96" s="21"/>
    </row>
    <row r="97" spans="1:17" ht="13.5" customHeight="1">
      <c r="A97" s="54"/>
      <c r="B97" s="63"/>
      <c r="C97" s="63"/>
      <c r="D97" s="63"/>
      <c r="E97" s="63"/>
      <c r="F97" s="67"/>
      <c r="G97" s="65">
        <v>9134</v>
      </c>
      <c r="H97" s="65">
        <v>8353</v>
      </c>
      <c r="I97" s="65">
        <v>651</v>
      </c>
      <c r="J97" s="65">
        <v>127</v>
      </c>
      <c r="K97" s="70"/>
      <c r="L97" s="70"/>
      <c r="M97" s="70"/>
      <c r="N97" s="70"/>
      <c r="O97" s="70"/>
      <c r="Q97" s="21"/>
    </row>
    <row r="98" spans="1:17" ht="13.5" customHeight="1">
      <c r="A98" s="54"/>
      <c r="B98" s="63"/>
      <c r="C98" s="63"/>
      <c r="D98" s="63"/>
      <c r="E98" s="63"/>
      <c r="F98" s="67"/>
      <c r="G98" s="65"/>
      <c r="H98" s="65"/>
      <c r="I98" s="65"/>
      <c r="J98" s="65"/>
      <c r="K98" s="70"/>
      <c r="L98" s="70"/>
      <c r="M98" s="70"/>
      <c r="N98" s="70"/>
      <c r="O98" s="70"/>
      <c r="Q98" s="21"/>
    </row>
    <row r="99" spans="1:17" ht="13.5" customHeight="1">
      <c r="A99" s="53"/>
      <c r="B99" s="31"/>
      <c r="C99" s="34"/>
      <c r="D99" s="31"/>
      <c r="E99" s="31"/>
      <c r="F99" s="32"/>
      <c r="G99" s="51"/>
      <c r="H99" s="51"/>
      <c r="I99" s="51"/>
      <c r="J99" s="51"/>
      <c r="K99" s="52"/>
      <c r="L99" s="52"/>
      <c r="M99" s="52"/>
      <c r="N99" s="52"/>
      <c r="O99" s="52"/>
      <c r="Q99" s="21"/>
    </row>
    <row r="100" spans="1:16" ht="13.5" customHeight="1">
      <c r="A100" s="118" t="s">
        <v>37</v>
      </c>
      <c r="B100" s="118"/>
      <c r="C100" s="118"/>
      <c r="D100" s="118"/>
      <c r="E100" s="118"/>
      <c r="F100" s="118"/>
      <c r="G100" s="118"/>
      <c r="H100" s="118"/>
      <c r="I100" s="118"/>
      <c r="J100" s="26"/>
      <c r="K100" s="26"/>
      <c r="L100" s="2"/>
      <c r="M100" s="2"/>
      <c r="N100" s="2"/>
      <c r="O100" s="2"/>
      <c r="P100" s="2"/>
    </row>
    <row r="101" spans="1:16" ht="13.5" customHeight="1">
      <c r="A101" s="26" t="s">
        <v>91</v>
      </c>
      <c r="B101" s="26"/>
      <c r="D101" s="26"/>
      <c r="E101" s="26"/>
      <c r="F101" s="26"/>
      <c r="G101" s="26"/>
      <c r="H101" s="26"/>
      <c r="I101" s="26"/>
      <c r="J101" s="3"/>
      <c r="K101" s="2"/>
      <c r="L101" s="3"/>
      <c r="M101" s="3"/>
      <c r="N101" s="3"/>
      <c r="O101" s="3"/>
      <c r="P101" s="3"/>
    </row>
    <row r="112" spans="13:17" ht="13.5">
      <c r="M112" s="3"/>
      <c r="N112" s="3"/>
      <c r="O112" s="3"/>
      <c r="P112" s="3"/>
      <c r="Q112" s="3"/>
    </row>
    <row r="113" spans="13:17" ht="13.5">
      <c r="M113" s="3"/>
      <c r="N113" s="3"/>
      <c r="O113" s="3"/>
      <c r="P113" s="3"/>
      <c r="Q113" s="3"/>
    </row>
    <row r="114" spans="13:17" ht="13.5">
      <c r="M114" s="3"/>
      <c r="N114" s="3"/>
      <c r="O114" s="3"/>
      <c r="P114" s="3"/>
      <c r="Q114" s="3"/>
    </row>
    <row r="115" spans="13:17" ht="13.5">
      <c r="M115" s="3"/>
      <c r="N115" s="3"/>
      <c r="O115" s="3"/>
      <c r="P115" s="3"/>
      <c r="Q115" s="3"/>
    </row>
    <row r="116" spans="13:17" ht="13.5">
      <c r="M116" s="3"/>
      <c r="N116" s="3"/>
      <c r="O116" s="3"/>
      <c r="P116" s="3"/>
      <c r="Q116" s="3"/>
    </row>
    <row r="117" spans="13:17" ht="13.5">
      <c r="M117" s="3"/>
      <c r="N117" s="3"/>
      <c r="O117" s="3"/>
      <c r="P117" s="3"/>
      <c r="Q117" s="3"/>
    </row>
    <row r="118" spans="13:17" ht="13.5">
      <c r="M118" s="3"/>
      <c r="N118" s="3"/>
      <c r="O118" s="3"/>
      <c r="P118" s="3"/>
      <c r="Q118" s="3"/>
    </row>
  </sheetData>
  <mergeCells count="21">
    <mergeCell ref="K67:N67"/>
    <mergeCell ref="O67:O68"/>
    <mergeCell ref="B3:B4"/>
    <mergeCell ref="K3:L3"/>
    <mergeCell ref="C3:C4"/>
    <mergeCell ref="D3:D4"/>
    <mergeCell ref="E3:E4"/>
    <mergeCell ref="P3:P4"/>
    <mergeCell ref="I3:I4"/>
    <mergeCell ref="J3:J4"/>
    <mergeCell ref="M3:O3"/>
    <mergeCell ref="A3:A4"/>
    <mergeCell ref="A100:I100"/>
    <mergeCell ref="A67:A68"/>
    <mergeCell ref="B67:B68"/>
    <mergeCell ref="C67:C68"/>
    <mergeCell ref="D67:F67"/>
    <mergeCell ref="F3:F4"/>
    <mergeCell ref="H3:H4"/>
    <mergeCell ref="G3:G4"/>
    <mergeCell ref="C47:D47"/>
  </mergeCells>
  <printOptions/>
  <pageMargins left="0.5905511811023623" right="0.5905511811023623" top="0.7874015748031497" bottom="0.984251968503937" header="0.3937007874015748" footer="0.5118110236220472"/>
  <pageSetup horizontalDpi="300" verticalDpi="300" orientation="portrait" paperSize="9" scale="90" r:id="rId1"/>
  <colBreaks count="1" manualBreakCount="1">
    <brk id="9" max="61" man="1"/>
  </colBreaks>
</worksheet>
</file>

<file path=xl/worksheets/sheet2.xml><?xml version="1.0" encoding="utf-8"?>
<worksheet xmlns="http://schemas.openxmlformats.org/spreadsheetml/2006/main" xmlns:r="http://schemas.openxmlformats.org/officeDocument/2006/relationships">
  <dimension ref="A1:O49"/>
  <sheetViews>
    <sheetView zoomScaleSheetLayoutView="100" workbookViewId="0" topLeftCell="A1">
      <selection activeCell="D18" sqref="D18"/>
    </sheetView>
  </sheetViews>
  <sheetFormatPr defaultColWidth="8.625" defaultRowHeight="13.5"/>
  <cols>
    <col min="1" max="1" width="12.00390625" style="78" customWidth="1"/>
    <col min="2" max="2" width="12.00390625" style="77" customWidth="1"/>
    <col min="3" max="7" width="12.00390625" style="78" customWidth="1"/>
    <col min="8" max="8" width="9.375" style="77" customWidth="1"/>
    <col min="9" max="9" width="11.125" style="77" customWidth="1"/>
    <col min="10" max="10" width="9.375" style="77" customWidth="1"/>
    <col min="11" max="13" width="11.125" style="77" customWidth="1"/>
    <col min="14" max="14" width="9.375" style="77" customWidth="1"/>
    <col min="15" max="15" width="11.125" style="77" customWidth="1"/>
    <col min="16" max="16384" width="9.375" style="77" customWidth="1"/>
  </cols>
  <sheetData>
    <row r="1" ht="15" customHeight="1">
      <c r="A1" s="76" t="s">
        <v>76</v>
      </c>
    </row>
    <row r="2" spans="9:15" ht="15" customHeight="1">
      <c r="I2" s="78"/>
      <c r="J2" s="78"/>
      <c r="K2" s="78"/>
      <c r="M2" s="49"/>
      <c r="N2" s="49"/>
      <c r="O2" s="49" t="s">
        <v>69</v>
      </c>
    </row>
    <row r="3" spans="1:15" ht="16.5" customHeight="1">
      <c r="A3" s="142" t="s">
        <v>11</v>
      </c>
      <c r="B3" s="144" t="s">
        <v>12</v>
      </c>
      <c r="C3" s="144"/>
      <c r="D3" s="144" t="s">
        <v>13</v>
      </c>
      <c r="E3" s="144"/>
      <c r="F3" s="144" t="s">
        <v>14</v>
      </c>
      <c r="G3" s="144"/>
      <c r="H3" s="144" t="s">
        <v>15</v>
      </c>
      <c r="I3" s="144"/>
      <c r="J3" s="144" t="s">
        <v>16</v>
      </c>
      <c r="K3" s="144"/>
      <c r="L3" s="144" t="s">
        <v>17</v>
      </c>
      <c r="M3" s="144"/>
      <c r="N3" s="145" t="s">
        <v>18</v>
      </c>
      <c r="O3" s="146"/>
    </row>
    <row r="4" spans="1:15" ht="16.5" customHeight="1">
      <c r="A4" s="147"/>
      <c r="B4" s="79" t="s">
        <v>19</v>
      </c>
      <c r="C4" s="79" t="s">
        <v>20</v>
      </c>
      <c r="D4" s="79" t="s">
        <v>19</v>
      </c>
      <c r="E4" s="79" t="s">
        <v>20</v>
      </c>
      <c r="F4" s="79" t="s">
        <v>19</v>
      </c>
      <c r="G4" s="79" t="s">
        <v>20</v>
      </c>
      <c r="H4" s="79" t="s">
        <v>19</v>
      </c>
      <c r="I4" s="79" t="s">
        <v>20</v>
      </c>
      <c r="J4" s="79" t="s">
        <v>19</v>
      </c>
      <c r="K4" s="79" t="s">
        <v>20</v>
      </c>
      <c r="L4" s="79" t="s">
        <v>19</v>
      </c>
      <c r="M4" s="79" t="s">
        <v>20</v>
      </c>
      <c r="N4" s="79" t="s">
        <v>19</v>
      </c>
      <c r="O4" s="80" t="s">
        <v>20</v>
      </c>
    </row>
    <row r="5" spans="1:15" ht="16.5" customHeight="1">
      <c r="A5" s="82"/>
      <c r="B5" s="83"/>
      <c r="C5" s="84"/>
      <c r="D5" s="84"/>
      <c r="E5" s="84"/>
      <c r="F5" s="84"/>
      <c r="G5" s="84"/>
      <c r="H5" s="84"/>
      <c r="I5" s="84"/>
      <c r="J5" s="84"/>
      <c r="K5" s="84"/>
      <c r="L5" s="84"/>
      <c r="M5" s="84"/>
      <c r="N5" s="84"/>
      <c r="O5" s="82" t="s">
        <v>21</v>
      </c>
    </row>
    <row r="6" spans="1:15" ht="16.5" customHeight="1" hidden="1">
      <c r="A6" s="84" t="s">
        <v>22</v>
      </c>
      <c r="B6" s="85">
        <v>15255</v>
      </c>
      <c r="C6" s="86">
        <v>4572534</v>
      </c>
      <c r="D6" s="87">
        <v>13267</v>
      </c>
      <c r="E6" s="86">
        <v>2904015</v>
      </c>
      <c r="F6" s="87">
        <v>1041</v>
      </c>
      <c r="G6" s="87">
        <v>560889</v>
      </c>
      <c r="H6" s="88">
        <v>3</v>
      </c>
      <c r="I6" s="87">
        <v>1142</v>
      </c>
      <c r="J6" s="88">
        <v>927</v>
      </c>
      <c r="K6" s="87">
        <v>1033882</v>
      </c>
      <c r="L6" s="88">
        <v>16</v>
      </c>
      <c r="M6" s="87">
        <v>25047</v>
      </c>
      <c r="N6" s="88">
        <v>1</v>
      </c>
      <c r="O6" s="87">
        <v>47559</v>
      </c>
    </row>
    <row r="7" spans="1:15" ht="16.5" customHeight="1" hidden="1">
      <c r="A7" s="89" t="s">
        <v>34</v>
      </c>
      <c r="B7" s="85">
        <v>15408</v>
      </c>
      <c r="C7" s="86">
        <v>4502071</v>
      </c>
      <c r="D7" s="87">
        <v>13370</v>
      </c>
      <c r="E7" s="86">
        <v>2855006</v>
      </c>
      <c r="F7" s="87">
        <v>1039</v>
      </c>
      <c r="G7" s="87">
        <v>548889</v>
      </c>
      <c r="H7" s="88">
        <v>3</v>
      </c>
      <c r="I7" s="87">
        <v>1171</v>
      </c>
      <c r="J7" s="88">
        <v>979</v>
      </c>
      <c r="K7" s="87">
        <v>1022027</v>
      </c>
      <c r="L7" s="88">
        <v>16</v>
      </c>
      <c r="M7" s="87">
        <v>25698</v>
      </c>
      <c r="N7" s="88">
        <v>1</v>
      </c>
      <c r="O7" s="87">
        <v>49280</v>
      </c>
    </row>
    <row r="8" spans="1:15" ht="16.5" customHeight="1" hidden="1">
      <c r="A8" s="89" t="s">
        <v>35</v>
      </c>
      <c r="B8" s="85">
        <v>15563</v>
      </c>
      <c r="C8" s="86">
        <v>4526349</v>
      </c>
      <c r="D8" s="87">
        <v>13522</v>
      </c>
      <c r="E8" s="86">
        <v>2875738</v>
      </c>
      <c r="F8" s="87">
        <v>1041</v>
      </c>
      <c r="G8" s="87">
        <v>562424</v>
      </c>
      <c r="H8" s="88">
        <v>3</v>
      </c>
      <c r="I8" s="88">
        <v>791</v>
      </c>
      <c r="J8" s="88">
        <v>976</v>
      </c>
      <c r="K8" s="87">
        <v>1022538</v>
      </c>
      <c r="L8" s="88">
        <v>18</v>
      </c>
      <c r="M8" s="87">
        <v>29705</v>
      </c>
      <c r="N8" s="88">
        <v>3</v>
      </c>
      <c r="O8" s="87">
        <v>35153</v>
      </c>
    </row>
    <row r="9" spans="1:15" ht="16.5" customHeight="1" hidden="1">
      <c r="A9" s="89" t="s">
        <v>40</v>
      </c>
      <c r="B9" s="85">
        <v>15561</v>
      </c>
      <c r="C9" s="86">
        <v>4476580</v>
      </c>
      <c r="D9" s="87">
        <v>13608</v>
      </c>
      <c r="E9" s="86">
        <v>2882294</v>
      </c>
      <c r="F9" s="87">
        <v>1032</v>
      </c>
      <c r="G9" s="87">
        <v>561275</v>
      </c>
      <c r="H9" s="88">
        <v>3</v>
      </c>
      <c r="I9" s="88">
        <v>823</v>
      </c>
      <c r="J9" s="88">
        <v>898</v>
      </c>
      <c r="K9" s="87">
        <v>973540</v>
      </c>
      <c r="L9" s="88">
        <v>17</v>
      </c>
      <c r="M9" s="87">
        <v>25288</v>
      </c>
      <c r="N9" s="88">
        <v>3</v>
      </c>
      <c r="O9" s="87">
        <v>33360</v>
      </c>
    </row>
    <row r="10" spans="1:15" ht="16.5" customHeight="1" hidden="1">
      <c r="A10" s="89" t="s">
        <v>71</v>
      </c>
      <c r="B10" s="85">
        <v>15607</v>
      </c>
      <c r="C10" s="86">
        <v>4430834</v>
      </c>
      <c r="D10" s="87">
        <v>13653</v>
      </c>
      <c r="E10" s="86">
        <v>2845569</v>
      </c>
      <c r="F10" s="87">
        <v>1018</v>
      </c>
      <c r="G10" s="87">
        <v>551277</v>
      </c>
      <c r="H10" s="88">
        <v>2</v>
      </c>
      <c r="I10" s="88">
        <v>367</v>
      </c>
      <c r="J10" s="88">
        <v>880</v>
      </c>
      <c r="K10" s="87">
        <v>973871</v>
      </c>
      <c r="L10" s="88">
        <v>51</v>
      </c>
      <c r="M10" s="87">
        <v>34937</v>
      </c>
      <c r="N10" s="88">
        <v>3</v>
      </c>
      <c r="O10" s="87">
        <v>24813</v>
      </c>
    </row>
    <row r="11" spans="1:15" ht="16.5" customHeight="1" hidden="1">
      <c r="A11" s="89" t="s">
        <v>79</v>
      </c>
      <c r="B11" s="85">
        <v>15562</v>
      </c>
      <c r="C11" s="86">
        <v>4391387</v>
      </c>
      <c r="D11" s="87">
        <v>13632</v>
      </c>
      <c r="E11" s="86">
        <v>2874269</v>
      </c>
      <c r="F11" s="87">
        <v>1002</v>
      </c>
      <c r="G11" s="87">
        <v>531301</v>
      </c>
      <c r="H11" s="88">
        <v>2</v>
      </c>
      <c r="I11" s="88">
        <v>315</v>
      </c>
      <c r="J11" s="88">
        <v>908</v>
      </c>
      <c r="K11" s="87">
        <v>943442</v>
      </c>
      <c r="L11" s="88">
        <v>17</v>
      </c>
      <c r="M11" s="87">
        <v>14925</v>
      </c>
      <c r="N11" s="88">
        <v>1</v>
      </c>
      <c r="O11" s="87">
        <v>27135</v>
      </c>
    </row>
    <row r="12" spans="1:15" ht="16.5" customHeight="1" hidden="1">
      <c r="A12" s="89" t="s">
        <v>86</v>
      </c>
      <c r="B12" s="85">
        <v>15502</v>
      </c>
      <c r="C12" s="86">
        <v>4378422</v>
      </c>
      <c r="D12" s="87">
        <v>13629</v>
      </c>
      <c r="E12" s="86">
        <v>2873234</v>
      </c>
      <c r="F12" s="87">
        <v>980</v>
      </c>
      <c r="G12" s="87">
        <v>525606</v>
      </c>
      <c r="H12" s="88">
        <v>2</v>
      </c>
      <c r="I12" s="88">
        <v>210</v>
      </c>
      <c r="J12" s="88">
        <v>873</v>
      </c>
      <c r="K12" s="87">
        <v>936833</v>
      </c>
      <c r="L12" s="88">
        <v>17</v>
      </c>
      <c r="M12" s="87">
        <v>15990</v>
      </c>
      <c r="N12" s="88">
        <v>1</v>
      </c>
      <c r="O12" s="87">
        <v>26549</v>
      </c>
    </row>
    <row r="13" spans="1:15" ht="16.5" customHeight="1" hidden="1">
      <c r="A13" s="89" t="s">
        <v>103</v>
      </c>
      <c r="B13" s="90">
        <f>+D13+F13+H13+J13+L13+N13</f>
        <v>15503</v>
      </c>
      <c r="C13" s="91">
        <f>+E13+G13+I13+K13+M13+O13</f>
        <v>4285566</v>
      </c>
      <c r="D13" s="91">
        <v>13651</v>
      </c>
      <c r="E13" s="91">
        <v>2825355</v>
      </c>
      <c r="F13" s="91">
        <v>964</v>
      </c>
      <c r="G13" s="91">
        <v>507954</v>
      </c>
      <c r="H13" s="91">
        <v>2</v>
      </c>
      <c r="I13" s="91">
        <v>330</v>
      </c>
      <c r="J13" s="91">
        <f>869-1</f>
        <v>868</v>
      </c>
      <c r="K13" s="91">
        <v>905520</v>
      </c>
      <c r="L13" s="91">
        <v>17</v>
      </c>
      <c r="M13" s="91">
        <v>16099</v>
      </c>
      <c r="N13" s="91">
        <v>1</v>
      </c>
      <c r="O13" s="91">
        <v>30308</v>
      </c>
    </row>
    <row r="14" spans="1:15" ht="16.5" customHeight="1" hidden="1">
      <c r="A14" s="89" t="s">
        <v>115</v>
      </c>
      <c r="B14" s="90">
        <v>15476</v>
      </c>
      <c r="C14" s="91">
        <v>4174221</v>
      </c>
      <c r="D14" s="91">
        <v>13688</v>
      </c>
      <c r="E14" s="91">
        <v>2773519</v>
      </c>
      <c r="F14" s="91">
        <v>921</v>
      </c>
      <c r="G14" s="91">
        <v>466891</v>
      </c>
      <c r="H14" s="91">
        <v>2</v>
      </c>
      <c r="I14" s="91">
        <v>184</v>
      </c>
      <c r="J14" s="91">
        <v>848</v>
      </c>
      <c r="K14" s="91">
        <v>890353</v>
      </c>
      <c r="L14" s="91">
        <v>16</v>
      </c>
      <c r="M14" s="91">
        <v>15437</v>
      </c>
      <c r="N14" s="91">
        <v>1</v>
      </c>
      <c r="O14" s="91">
        <v>27837</v>
      </c>
    </row>
    <row r="15" spans="1:15" ht="16.5" customHeight="1">
      <c r="A15" s="92" t="s">
        <v>120</v>
      </c>
      <c r="B15" s="90">
        <v>15423</v>
      </c>
      <c r="C15" s="91">
        <v>4034958</v>
      </c>
      <c r="D15" s="91">
        <v>13638</v>
      </c>
      <c r="E15" s="91">
        <v>2694683</v>
      </c>
      <c r="F15" s="91">
        <v>932</v>
      </c>
      <c r="G15" s="91">
        <v>446624</v>
      </c>
      <c r="H15" s="91">
        <v>2</v>
      </c>
      <c r="I15" s="91">
        <v>238</v>
      </c>
      <c r="J15" s="91">
        <v>836</v>
      </c>
      <c r="K15" s="91">
        <v>852286</v>
      </c>
      <c r="L15" s="91">
        <v>14</v>
      </c>
      <c r="M15" s="91">
        <v>14579</v>
      </c>
      <c r="N15" s="91">
        <v>1</v>
      </c>
      <c r="O15" s="91">
        <v>26548</v>
      </c>
    </row>
    <row r="16" spans="1:15" ht="16.5" customHeight="1">
      <c r="A16" s="92" t="s">
        <v>87</v>
      </c>
      <c r="B16" s="90">
        <v>15388</v>
      </c>
      <c r="C16" s="91">
        <v>3984408</v>
      </c>
      <c r="D16" s="91">
        <v>13636</v>
      </c>
      <c r="E16" s="91">
        <v>2699417</v>
      </c>
      <c r="F16" s="91">
        <v>904</v>
      </c>
      <c r="G16" s="91">
        <v>431108</v>
      </c>
      <c r="H16" s="91">
        <v>2</v>
      </c>
      <c r="I16" s="91">
        <v>247</v>
      </c>
      <c r="J16" s="91">
        <v>832</v>
      </c>
      <c r="K16" s="91">
        <v>811955</v>
      </c>
      <c r="L16" s="91">
        <v>13</v>
      </c>
      <c r="M16" s="91">
        <v>13987</v>
      </c>
      <c r="N16" s="91">
        <v>1</v>
      </c>
      <c r="O16" s="91">
        <v>27694</v>
      </c>
    </row>
    <row r="17" spans="1:15" ht="16.5" customHeight="1">
      <c r="A17" s="92" t="s">
        <v>95</v>
      </c>
      <c r="B17" s="90">
        <v>15327</v>
      </c>
      <c r="C17" s="91">
        <v>3874071</v>
      </c>
      <c r="D17" s="91">
        <v>13595</v>
      </c>
      <c r="E17" s="91">
        <v>2651741</v>
      </c>
      <c r="F17" s="91">
        <v>902</v>
      </c>
      <c r="G17" s="91">
        <v>421677</v>
      </c>
      <c r="H17" s="91">
        <v>2</v>
      </c>
      <c r="I17" s="91">
        <v>336</v>
      </c>
      <c r="J17" s="91">
        <v>814</v>
      </c>
      <c r="K17" s="91">
        <v>759593</v>
      </c>
      <c r="L17" s="91">
        <v>13</v>
      </c>
      <c r="M17" s="91">
        <v>18054</v>
      </c>
      <c r="N17" s="91">
        <v>1</v>
      </c>
      <c r="O17" s="91">
        <v>22670</v>
      </c>
    </row>
    <row r="18" spans="1:15" ht="16.5" customHeight="1">
      <c r="A18" s="92" t="s">
        <v>116</v>
      </c>
      <c r="B18" s="90">
        <v>15034</v>
      </c>
      <c r="C18" s="91">
        <v>3720683</v>
      </c>
      <c r="D18" s="91">
        <v>13323</v>
      </c>
      <c r="E18" s="91">
        <v>2577521</v>
      </c>
      <c r="F18" s="91">
        <v>897</v>
      </c>
      <c r="G18" s="91">
        <v>391341</v>
      </c>
      <c r="H18" s="91">
        <v>2</v>
      </c>
      <c r="I18" s="91">
        <v>328</v>
      </c>
      <c r="J18" s="91">
        <v>798</v>
      </c>
      <c r="K18" s="91">
        <v>702216</v>
      </c>
      <c r="L18" s="91">
        <v>13</v>
      </c>
      <c r="M18" s="91">
        <v>16172</v>
      </c>
      <c r="N18" s="91">
        <v>1</v>
      </c>
      <c r="O18" s="91">
        <v>33105</v>
      </c>
    </row>
    <row r="19" spans="1:15" ht="16.5" customHeight="1">
      <c r="A19" s="92" t="s">
        <v>121</v>
      </c>
      <c r="B19" s="90">
        <v>15362</v>
      </c>
      <c r="C19" s="91">
        <v>3640274</v>
      </c>
      <c r="D19" s="91">
        <v>13644</v>
      </c>
      <c r="E19" s="91">
        <v>2539978</v>
      </c>
      <c r="F19" s="91">
        <v>891</v>
      </c>
      <c r="G19" s="91">
        <v>393916</v>
      </c>
      <c r="H19" s="91">
        <v>2</v>
      </c>
      <c r="I19" s="91">
        <v>260</v>
      </c>
      <c r="J19" s="91">
        <v>811</v>
      </c>
      <c r="K19" s="91">
        <v>666420</v>
      </c>
      <c r="L19" s="91">
        <v>13</v>
      </c>
      <c r="M19" s="91">
        <v>16618</v>
      </c>
      <c r="N19" s="91">
        <v>1</v>
      </c>
      <c r="O19" s="91">
        <v>23082</v>
      </c>
    </row>
    <row r="20" spans="1:15" ht="16.5" customHeight="1">
      <c r="A20" s="93"/>
      <c r="B20" s="94"/>
      <c r="C20" s="95"/>
      <c r="D20" s="93"/>
      <c r="E20" s="95"/>
      <c r="F20" s="93"/>
      <c r="G20" s="93" t="s">
        <v>23</v>
      </c>
      <c r="H20" s="96"/>
      <c r="I20" s="96"/>
      <c r="J20" s="96"/>
      <c r="K20" s="96"/>
      <c r="L20" s="96"/>
      <c r="M20" s="96"/>
      <c r="N20" s="96"/>
      <c r="O20" s="96"/>
    </row>
    <row r="21" ht="16.5" customHeight="1">
      <c r="A21" s="82" t="s">
        <v>122</v>
      </c>
    </row>
    <row r="22" ht="16.5" customHeight="1"/>
    <row r="23" ht="16.5" customHeight="1"/>
    <row r="24" ht="16.5" customHeight="1"/>
    <row r="25" ht="16.5" customHeight="1"/>
    <row r="26" spans="1:7" ht="16.5" customHeight="1">
      <c r="A26" s="76" t="s">
        <v>77</v>
      </c>
      <c r="B26" s="78"/>
      <c r="G26" s="77"/>
    </row>
    <row r="27" spans="2:11" ht="16.5" customHeight="1">
      <c r="B27" s="78"/>
      <c r="G27" s="77"/>
      <c r="I27" s="78"/>
      <c r="J27" s="108" t="s">
        <v>29</v>
      </c>
      <c r="K27" s="108"/>
    </row>
    <row r="28" spans="1:11" ht="32.25" customHeight="1">
      <c r="A28" s="142" t="s">
        <v>30</v>
      </c>
      <c r="B28" s="109" t="s">
        <v>24</v>
      </c>
      <c r="C28" s="109" t="s">
        <v>31</v>
      </c>
      <c r="D28" s="109" t="s">
        <v>96</v>
      </c>
      <c r="E28" s="109" t="s">
        <v>97</v>
      </c>
      <c r="F28" s="109" t="s">
        <v>25</v>
      </c>
      <c r="G28" s="109" t="s">
        <v>98</v>
      </c>
      <c r="H28" s="114" t="s">
        <v>102</v>
      </c>
      <c r="I28" s="115"/>
      <c r="J28" s="139"/>
      <c r="K28" s="112" t="s">
        <v>26</v>
      </c>
    </row>
    <row r="29" spans="1:11" ht="28.5" customHeight="1">
      <c r="A29" s="143"/>
      <c r="B29" s="110"/>
      <c r="C29" s="110"/>
      <c r="D29" s="110"/>
      <c r="E29" s="110"/>
      <c r="F29" s="111"/>
      <c r="G29" s="109"/>
      <c r="H29" s="97" t="s">
        <v>99</v>
      </c>
      <c r="I29" s="97" t="s">
        <v>100</v>
      </c>
      <c r="J29" s="97" t="s">
        <v>101</v>
      </c>
      <c r="K29" s="113"/>
    </row>
    <row r="30" spans="1:11" ht="15.75" customHeight="1">
      <c r="A30" s="82"/>
      <c r="B30" s="83"/>
      <c r="C30" s="84"/>
      <c r="D30" s="84"/>
      <c r="E30" s="84"/>
      <c r="F30" s="84"/>
      <c r="G30" s="82"/>
      <c r="H30" s="82"/>
      <c r="I30" s="82"/>
      <c r="J30" s="82"/>
      <c r="K30" s="82"/>
    </row>
    <row r="31" spans="1:11" ht="13.5" hidden="1">
      <c r="A31" s="84" t="s">
        <v>36</v>
      </c>
      <c r="B31" s="85">
        <v>50338</v>
      </c>
      <c r="C31" s="87">
        <v>25900</v>
      </c>
      <c r="D31" s="87">
        <v>18093</v>
      </c>
      <c r="E31" s="88">
        <v>630</v>
      </c>
      <c r="F31" s="88">
        <v>446</v>
      </c>
      <c r="G31" s="82">
        <v>315</v>
      </c>
      <c r="H31" s="98">
        <f aca="true" t="shared" si="0" ref="H31:H38">D31/B31*100</f>
        <v>35.9430251499861</v>
      </c>
      <c r="I31" s="99">
        <f aca="true" t="shared" si="1" ref="I31:I37">D31/C31*100</f>
        <v>69.85714285714286</v>
      </c>
      <c r="J31" s="99">
        <f aca="true" t="shared" si="2" ref="J31:J42">G31/F31*100</f>
        <v>70.62780269058297</v>
      </c>
      <c r="K31" s="86">
        <v>74641</v>
      </c>
    </row>
    <row r="32" spans="1:11" ht="13.5" hidden="1">
      <c r="A32" s="89" t="s">
        <v>34</v>
      </c>
      <c r="B32" s="85">
        <v>49729</v>
      </c>
      <c r="C32" s="87">
        <v>25900</v>
      </c>
      <c r="D32" s="87">
        <v>18722</v>
      </c>
      <c r="E32" s="88">
        <v>630</v>
      </c>
      <c r="F32" s="88">
        <v>446</v>
      </c>
      <c r="G32" s="82">
        <v>329</v>
      </c>
      <c r="H32" s="98">
        <f t="shared" si="0"/>
        <v>37.648052444247824</v>
      </c>
      <c r="I32" s="99">
        <f t="shared" si="1"/>
        <v>72.28571428571429</v>
      </c>
      <c r="J32" s="99">
        <f t="shared" si="2"/>
        <v>73.76681614349776</v>
      </c>
      <c r="K32" s="86">
        <v>78764</v>
      </c>
    </row>
    <row r="33" spans="1:11" ht="16.5" customHeight="1" hidden="1">
      <c r="A33" s="89" t="s">
        <v>35</v>
      </c>
      <c r="B33" s="85">
        <v>49177</v>
      </c>
      <c r="C33" s="87">
        <v>25900</v>
      </c>
      <c r="D33" s="87">
        <v>19655</v>
      </c>
      <c r="E33" s="88">
        <v>590</v>
      </c>
      <c r="F33" s="88">
        <v>446</v>
      </c>
      <c r="G33" s="82">
        <v>340</v>
      </c>
      <c r="H33" s="98">
        <f t="shared" si="0"/>
        <v>39.96787115928178</v>
      </c>
      <c r="I33" s="99">
        <f t="shared" si="1"/>
        <v>75.88803088803088</v>
      </c>
      <c r="J33" s="99">
        <f t="shared" si="2"/>
        <v>76.23318385650224</v>
      </c>
      <c r="K33" s="86">
        <v>82568</v>
      </c>
    </row>
    <row r="34" spans="1:11" ht="16.5" customHeight="1" hidden="1">
      <c r="A34" s="89" t="s">
        <v>40</v>
      </c>
      <c r="B34" s="85">
        <v>48462</v>
      </c>
      <c r="C34" s="87">
        <v>25900</v>
      </c>
      <c r="D34" s="87">
        <v>19625</v>
      </c>
      <c r="E34" s="88">
        <v>590</v>
      </c>
      <c r="F34" s="88">
        <v>446</v>
      </c>
      <c r="G34" s="82">
        <v>347</v>
      </c>
      <c r="H34" s="98">
        <f t="shared" si="0"/>
        <v>40.495646073212</v>
      </c>
      <c r="I34" s="99">
        <f t="shared" si="1"/>
        <v>75.77220077220078</v>
      </c>
      <c r="J34" s="99">
        <f t="shared" si="2"/>
        <v>77.80269058295964</v>
      </c>
      <c r="K34" s="86">
        <v>84682</v>
      </c>
    </row>
    <row r="35" spans="1:11" ht="16.5" customHeight="1" hidden="1">
      <c r="A35" s="89" t="s">
        <v>72</v>
      </c>
      <c r="B35" s="85">
        <v>47961</v>
      </c>
      <c r="C35" s="87">
        <v>25800</v>
      </c>
      <c r="D35" s="87">
        <v>19849</v>
      </c>
      <c r="E35" s="88">
        <v>590</v>
      </c>
      <c r="F35" s="88">
        <v>579</v>
      </c>
      <c r="G35" s="77">
        <v>370</v>
      </c>
      <c r="H35" s="98">
        <f t="shared" si="0"/>
        <v>41.38570922207627</v>
      </c>
      <c r="I35" s="99">
        <f t="shared" si="1"/>
        <v>76.93410852713178</v>
      </c>
      <c r="J35" s="99">
        <f t="shared" si="2"/>
        <v>63.903281519861835</v>
      </c>
      <c r="K35" s="86">
        <v>87405</v>
      </c>
    </row>
    <row r="36" spans="1:11" ht="16.5" customHeight="1" hidden="1">
      <c r="A36" s="89" t="s">
        <v>78</v>
      </c>
      <c r="B36" s="85">
        <v>47302</v>
      </c>
      <c r="C36" s="87">
        <v>25800</v>
      </c>
      <c r="D36" s="87">
        <v>20198</v>
      </c>
      <c r="E36" s="88">
        <v>590</v>
      </c>
      <c r="F36" s="88">
        <v>579</v>
      </c>
      <c r="G36" s="77">
        <v>386</v>
      </c>
      <c r="H36" s="98">
        <f t="shared" si="0"/>
        <v>42.70009724747368</v>
      </c>
      <c r="I36" s="99">
        <f t="shared" si="1"/>
        <v>78.28682170542636</v>
      </c>
      <c r="J36" s="99">
        <f t="shared" si="2"/>
        <v>66.66666666666666</v>
      </c>
      <c r="K36" s="86">
        <v>91755</v>
      </c>
    </row>
    <row r="37" spans="1:11" ht="16.5" customHeight="1" hidden="1">
      <c r="A37" s="89" t="s">
        <v>88</v>
      </c>
      <c r="B37" s="85">
        <v>46733</v>
      </c>
      <c r="C37" s="87">
        <v>25800</v>
      </c>
      <c r="D37" s="87">
        <v>20778</v>
      </c>
      <c r="E37" s="88">
        <v>590</v>
      </c>
      <c r="F37" s="88">
        <v>579</v>
      </c>
      <c r="G37" s="77">
        <v>402</v>
      </c>
      <c r="H37" s="98">
        <f t="shared" si="0"/>
        <v>44.461087454261445</v>
      </c>
      <c r="I37" s="99">
        <f t="shared" si="1"/>
        <v>80.53488372093022</v>
      </c>
      <c r="J37" s="99">
        <f t="shared" si="2"/>
        <v>69.43005181347151</v>
      </c>
      <c r="K37" s="86">
        <v>94772</v>
      </c>
    </row>
    <row r="38" spans="1:11" ht="16.5" customHeight="1" hidden="1">
      <c r="A38" s="89" t="s">
        <v>94</v>
      </c>
      <c r="B38" s="90">
        <v>46056</v>
      </c>
      <c r="C38" s="91">
        <v>26251</v>
      </c>
      <c r="D38" s="91">
        <v>22092</v>
      </c>
      <c r="E38" s="91">
        <v>17119</v>
      </c>
      <c r="F38" s="100">
        <v>578.9</v>
      </c>
      <c r="G38" s="100">
        <v>441.33</v>
      </c>
      <c r="H38" s="101">
        <f t="shared" si="0"/>
        <v>47.967691505992704</v>
      </c>
      <c r="I38" s="101">
        <f aca="true" t="shared" si="3" ref="I38:I44">E38/D38*100</f>
        <v>77.48958899149014</v>
      </c>
      <c r="J38" s="101">
        <f t="shared" si="2"/>
        <v>76.23596476075315</v>
      </c>
      <c r="K38" s="91">
        <v>100394</v>
      </c>
    </row>
    <row r="39" spans="1:11" ht="16.5" customHeight="1" hidden="1">
      <c r="A39" s="89" t="s">
        <v>115</v>
      </c>
      <c r="B39" s="90">
        <v>45357</v>
      </c>
      <c r="C39" s="91">
        <v>25818</v>
      </c>
      <c r="D39" s="91">
        <v>22439</v>
      </c>
      <c r="E39" s="91">
        <v>17790</v>
      </c>
      <c r="F39" s="100">
        <v>578.9</v>
      </c>
      <c r="G39" s="100">
        <v>460.88</v>
      </c>
      <c r="H39" s="101">
        <f>D39/B39*100</f>
        <v>49.471966840840444</v>
      </c>
      <c r="I39" s="101">
        <f t="shared" si="3"/>
        <v>79.28160791479121</v>
      </c>
      <c r="J39" s="101">
        <f t="shared" si="2"/>
        <v>79.6130592503023</v>
      </c>
      <c r="K39" s="91">
        <v>104551</v>
      </c>
    </row>
    <row r="40" spans="1:11" ht="16.5" customHeight="1">
      <c r="A40" s="89" t="s">
        <v>123</v>
      </c>
      <c r="B40" s="90">
        <v>44632</v>
      </c>
      <c r="C40" s="91">
        <v>25399</v>
      </c>
      <c r="D40" s="91">
        <v>22994</v>
      </c>
      <c r="E40" s="91">
        <v>18334</v>
      </c>
      <c r="F40" s="100">
        <v>578.9</v>
      </c>
      <c r="G40" s="100">
        <v>476.83</v>
      </c>
      <c r="H40" s="101">
        <f>D40/B40*100</f>
        <v>51.51908944255242</v>
      </c>
      <c r="I40" s="101">
        <f t="shared" si="3"/>
        <v>79.73384361137687</v>
      </c>
      <c r="J40" s="101">
        <f t="shared" si="2"/>
        <v>82.36828467783728</v>
      </c>
      <c r="K40" s="91">
        <v>108727</v>
      </c>
    </row>
    <row r="41" spans="1:11" ht="16.5" customHeight="1">
      <c r="A41" s="92" t="s">
        <v>87</v>
      </c>
      <c r="B41" s="90">
        <v>44008</v>
      </c>
      <c r="C41" s="91">
        <v>27944</v>
      </c>
      <c r="D41" s="91">
        <v>23166</v>
      </c>
      <c r="E41" s="91">
        <v>18856</v>
      </c>
      <c r="F41" s="100">
        <v>704.2</v>
      </c>
      <c r="G41" s="100">
        <v>489.71</v>
      </c>
      <c r="H41" s="101">
        <f>D41/B41*100</f>
        <v>52.64042901290674</v>
      </c>
      <c r="I41" s="101">
        <f t="shared" si="3"/>
        <v>81.39514806181472</v>
      </c>
      <c r="J41" s="101">
        <f t="shared" si="2"/>
        <v>69.54132348764554</v>
      </c>
      <c r="K41" s="91">
        <v>111116</v>
      </c>
    </row>
    <row r="42" spans="1:11" ht="16.5" customHeight="1">
      <c r="A42" s="92" t="s">
        <v>95</v>
      </c>
      <c r="B42" s="90">
        <v>43279</v>
      </c>
      <c r="C42" s="91">
        <v>27329</v>
      </c>
      <c r="D42" s="91">
        <v>23006</v>
      </c>
      <c r="E42" s="91">
        <v>18695</v>
      </c>
      <c r="F42" s="100">
        <v>704.2</v>
      </c>
      <c r="G42" s="100">
        <v>496.22</v>
      </c>
      <c r="H42" s="101">
        <f>D42/B42*100</f>
        <v>53.15742045795883</v>
      </c>
      <c r="I42" s="101">
        <f t="shared" si="3"/>
        <v>81.26141006693905</v>
      </c>
      <c r="J42" s="101">
        <f t="shared" si="2"/>
        <v>70.46577676796365</v>
      </c>
      <c r="K42" s="91">
        <v>113809</v>
      </c>
    </row>
    <row r="43" spans="1:11" ht="16.5" customHeight="1">
      <c r="A43" s="92" t="s">
        <v>117</v>
      </c>
      <c r="B43" s="90">
        <v>42537</v>
      </c>
      <c r="C43" s="91">
        <v>27013</v>
      </c>
      <c r="D43" s="91">
        <v>22946</v>
      </c>
      <c r="E43" s="91">
        <v>18805</v>
      </c>
      <c r="F43" s="100">
        <v>704.2</v>
      </c>
      <c r="G43" s="100">
        <v>502.22</v>
      </c>
      <c r="H43" s="101">
        <f>D43/B43*100</f>
        <v>53.94362554952159</v>
      </c>
      <c r="I43" s="101">
        <f t="shared" si="3"/>
        <v>81.95328161771116</v>
      </c>
      <c r="J43" s="101">
        <f>G43/F43*100</f>
        <v>71.31780744106788</v>
      </c>
      <c r="K43" s="91">
        <v>116138</v>
      </c>
    </row>
    <row r="44" spans="1:11" ht="16.5" customHeight="1">
      <c r="A44" s="92" t="s">
        <v>124</v>
      </c>
      <c r="B44" s="90">
        <v>41806</v>
      </c>
      <c r="C44" s="91">
        <v>26433</v>
      </c>
      <c r="D44" s="91">
        <v>22807</v>
      </c>
      <c r="E44" s="91">
        <v>18660</v>
      </c>
      <c r="F44" s="100">
        <v>704.2</v>
      </c>
      <c r="G44" s="100">
        <v>511.02</v>
      </c>
      <c r="H44" s="101">
        <v>54.6</v>
      </c>
      <c r="I44" s="101">
        <f t="shared" si="3"/>
        <v>81.81698601306616</v>
      </c>
      <c r="J44" s="101">
        <f>G44/F44*100</f>
        <v>72.56745242828741</v>
      </c>
      <c r="K44" s="91">
        <v>118045</v>
      </c>
    </row>
    <row r="45" spans="1:11" ht="16.5" customHeight="1">
      <c r="A45" s="93"/>
      <c r="B45" s="94"/>
      <c r="C45" s="93"/>
      <c r="D45" s="93"/>
      <c r="E45" s="93"/>
      <c r="F45" s="93"/>
      <c r="G45" s="96"/>
      <c r="H45" s="96"/>
      <c r="I45" s="96"/>
      <c r="J45" s="96"/>
      <c r="K45" s="96"/>
    </row>
    <row r="46" spans="1:12" ht="16.5" customHeight="1">
      <c r="A46" s="141" t="s">
        <v>28</v>
      </c>
      <c r="B46" s="141"/>
      <c r="C46" s="141"/>
      <c r="D46" s="141"/>
      <c r="E46" s="141"/>
      <c r="F46" s="141"/>
      <c r="G46" s="141"/>
      <c r="H46" s="102"/>
      <c r="I46" s="102"/>
      <c r="J46" s="102"/>
      <c r="K46" s="102"/>
      <c r="L46" s="102"/>
    </row>
    <row r="47" spans="1:12" ht="16.5" customHeight="1">
      <c r="A47" s="103"/>
      <c r="B47" s="140" t="s">
        <v>118</v>
      </c>
      <c r="C47" s="140"/>
      <c r="D47" s="140"/>
      <c r="E47" s="140"/>
      <c r="F47" s="140"/>
      <c r="G47" s="140"/>
      <c r="H47" s="104"/>
      <c r="I47" s="104"/>
      <c r="J47" s="104"/>
      <c r="K47" s="103"/>
      <c r="L47" s="103"/>
    </row>
    <row r="48" spans="1:12" ht="16.5" customHeight="1">
      <c r="A48" s="103"/>
      <c r="C48" s="77"/>
      <c r="D48" s="77"/>
      <c r="E48" s="77"/>
      <c r="F48" s="77"/>
      <c r="G48" s="77"/>
      <c r="H48" s="81"/>
      <c r="I48" s="81"/>
      <c r="J48" s="81"/>
      <c r="K48" s="103"/>
      <c r="L48" s="103"/>
    </row>
    <row r="49" spans="3:7" ht="13.5">
      <c r="C49" s="105"/>
      <c r="D49" s="105"/>
      <c r="E49" s="105"/>
      <c r="F49" s="105"/>
      <c r="G49" s="105"/>
    </row>
  </sheetData>
  <mergeCells count="20">
    <mergeCell ref="A3:A4"/>
    <mergeCell ref="B3:C3"/>
    <mergeCell ref="D3:E3"/>
    <mergeCell ref="F3:G3"/>
    <mergeCell ref="H3:I3"/>
    <mergeCell ref="J3:K3"/>
    <mergeCell ref="L3:M3"/>
    <mergeCell ref="N3:O3"/>
    <mergeCell ref="B28:B29"/>
    <mergeCell ref="C28:C29"/>
    <mergeCell ref="D28:D29"/>
    <mergeCell ref="B47:G47"/>
    <mergeCell ref="A46:G46"/>
    <mergeCell ref="A28:A29"/>
    <mergeCell ref="J27:K27"/>
    <mergeCell ref="E28:E29"/>
    <mergeCell ref="F28:F29"/>
    <mergeCell ref="G28:G29"/>
    <mergeCell ref="K28:K29"/>
    <mergeCell ref="H28:J28"/>
  </mergeCells>
  <printOptions/>
  <pageMargins left="0.5905511811023623" right="0.5905511811023623" top="0.7874015748031497" bottom="0.984251968503937" header="0.3937007874015748"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Tochinai1477</cp:lastModifiedBy>
  <cp:lastPrinted>2008-03-12T01:28:57Z</cp:lastPrinted>
  <dcterms:created xsi:type="dcterms:W3CDTF">1997-01-08T22:48:59Z</dcterms:created>
  <dcterms:modified xsi:type="dcterms:W3CDTF">2009-06-23T05:39:40Z</dcterms:modified>
  <cp:category/>
  <cp:version/>
  <cp:contentType/>
  <cp:contentStatus/>
</cp:coreProperties>
</file>